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61" windowWidth="11010" windowHeight="7155" activeTab="0"/>
  </bookViews>
  <sheets>
    <sheet name="１" sheetId="1" r:id="rId1"/>
    <sheet name="Sheet1" sheetId="2" r:id="rId2"/>
  </sheets>
  <definedNames>
    <definedName name="_xlnm.Print_Area" localSheetId="0">'１'!$A$1:$BY$162</definedName>
  </definedNames>
  <calcPr fullCalcOnLoad="1"/>
</workbook>
</file>

<file path=xl/sharedStrings.xml><?xml version="1.0" encoding="utf-8"?>
<sst xmlns="http://schemas.openxmlformats.org/spreadsheetml/2006/main" count="299" uniqueCount="250">
  <si>
    <t>区　　分</t>
  </si>
  <si>
    <t>■行政財産</t>
  </si>
  <si>
    <t>土地（地籍）</t>
  </si>
  <si>
    <t>木造</t>
  </si>
  <si>
    <t>非木造</t>
  </si>
  <si>
    <t>総　　　計</t>
  </si>
  <si>
    <t>公用財産計</t>
  </si>
  <si>
    <t>公共用財産計</t>
  </si>
  <si>
    <t>建　物　（延面積）</t>
  </si>
  <si>
    <t>（資料：財政課）</t>
  </si>
  <si>
    <t>交通安全対策特別交付金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</si>
  <si>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</si>
  <si>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</si>
  <si>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</si>
  <si>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</si>
  <si>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</si>
  <si>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</si>
  <si>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</si>
  <si>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自動車所得税交付金</t>
  </si>
  <si>
    <t>地方特例交付金</t>
  </si>
  <si>
    <t>地方交付税</t>
  </si>
  <si>
    <t>分担金及び負担金</t>
  </si>
  <si>
    <t>使用料</t>
  </si>
  <si>
    <t>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</si>
  <si>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</si>
  <si>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</si>
  <si>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</si>
  <si>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</si>
  <si>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</si>
  <si>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</si>
  <si>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</si>
  <si>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</si>
  <si>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歳入合計</t>
  </si>
  <si>
    <t>決　算　額</t>
  </si>
  <si>
    <t>■普通会計決算状況</t>
  </si>
  <si>
    <t>（歳入）</t>
  </si>
  <si>
    <t>人件費</t>
  </si>
  <si>
    <t>扶助費</t>
  </si>
  <si>
    <t>公債費</t>
  </si>
  <si>
    <t>物件費</t>
  </si>
  <si>
    <t>義務的経費</t>
  </si>
  <si>
    <t>投資的経費</t>
  </si>
  <si>
    <t>普通建設事業（補助）</t>
  </si>
  <si>
    <t>普通建設事業（単独）</t>
  </si>
  <si>
    <t>災害復旧事業</t>
  </si>
  <si>
    <t>維持補修費</t>
  </si>
  <si>
    <t>補助費等</t>
  </si>
  <si>
    <t>積立金</t>
  </si>
  <si>
    <t>投資・出資金・貸付金</t>
  </si>
  <si>
    <t>繰出金</t>
  </si>
  <si>
    <t>歳出合計</t>
  </si>
  <si>
    <t>（歳出）</t>
  </si>
  <si>
    <t>国民健康保険特別会計</t>
  </si>
  <si>
    <t>歳　入</t>
  </si>
  <si>
    <t>歳　出</t>
  </si>
  <si>
    <t>老人保健特別会計</t>
  </si>
  <si>
    <t>農業集落排水事業特別会計</t>
  </si>
  <si>
    <t>公共下水道事業特別会計</t>
  </si>
  <si>
    <t>土地区画整理事業特別会計</t>
  </si>
  <si>
    <t>競輪事業特別会計</t>
  </si>
  <si>
    <t>給湯事業特別会計</t>
  </si>
  <si>
    <t>交通災害共済特別会計</t>
  </si>
  <si>
    <t>合　　計</t>
  </si>
  <si>
    <t>（単位：千円・％）</t>
  </si>
  <si>
    <t>（単位：千円）</t>
  </si>
  <si>
    <t>■市税収入状況</t>
  </si>
  <si>
    <t>決算額</t>
  </si>
  <si>
    <t>市民税個人分</t>
  </si>
  <si>
    <t>市民税法人分</t>
  </si>
  <si>
    <t>固定資産税</t>
  </si>
  <si>
    <t>軽自動車税</t>
  </si>
  <si>
    <t>入湯税</t>
  </si>
  <si>
    <t>市たばこ税</t>
  </si>
  <si>
    <t>◇行財政◇</t>
  </si>
  <si>
    <t>■市職員数</t>
  </si>
  <si>
    <t>職　員　数</t>
  </si>
  <si>
    <t>総数（A)＋（B)</t>
  </si>
  <si>
    <t>市長事務部局計（A)</t>
  </si>
  <si>
    <t>　総務課</t>
  </si>
  <si>
    <t>　財政課</t>
  </si>
  <si>
    <t>　税務課</t>
  </si>
  <si>
    <t>　企画課</t>
  </si>
  <si>
    <t>　行政改革課</t>
  </si>
  <si>
    <t>　市民協働課</t>
  </si>
  <si>
    <t>　男女参画課</t>
  </si>
  <si>
    <t>営業部</t>
  </si>
  <si>
    <t>　企業立地課</t>
  </si>
  <si>
    <t>　わたしたちの新幹線課</t>
  </si>
  <si>
    <t>　観光課</t>
  </si>
  <si>
    <t>くらし部</t>
  </si>
  <si>
    <t>　福祉課</t>
  </si>
  <si>
    <t>　健康課</t>
  </si>
  <si>
    <t>　市民課</t>
  </si>
  <si>
    <t>こども部</t>
  </si>
  <si>
    <t>　未来課</t>
  </si>
  <si>
    <t>　支援課</t>
  </si>
  <si>
    <t>　食育課</t>
  </si>
  <si>
    <t>　建設課</t>
  </si>
  <si>
    <t>　都市計画課</t>
  </si>
  <si>
    <t>　環境課</t>
  </si>
  <si>
    <t>山内支所</t>
  </si>
  <si>
    <t>北方支所</t>
  </si>
  <si>
    <t>会計課</t>
  </si>
  <si>
    <t>　くらし課</t>
  </si>
  <si>
    <t>　まちづくり課</t>
  </si>
  <si>
    <t>教育部</t>
  </si>
  <si>
    <t>議会事務局</t>
  </si>
  <si>
    <t>選挙管理委員会事務局</t>
  </si>
  <si>
    <t>監査委員事務局</t>
  </si>
  <si>
    <t>農業委員会事務局</t>
  </si>
  <si>
    <t>杵藤地区広域市町村圏組合派遣</t>
  </si>
  <si>
    <t>　教育総務課</t>
  </si>
  <si>
    <t>　学校教育課</t>
  </si>
  <si>
    <t>　文化・学習課</t>
  </si>
  <si>
    <t>　水道課</t>
  </si>
  <si>
    <t>■市有財産状況</t>
  </si>
  <si>
    <t>（）は兼務職員数</t>
  </si>
  <si>
    <t>（資料：総務課）</t>
  </si>
  <si>
    <t>工業用水道事業</t>
  </si>
  <si>
    <t>水　道　事　業</t>
  </si>
  <si>
    <t>収　益　的</t>
  </si>
  <si>
    <t>資　本　的</t>
  </si>
  <si>
    <t>収　益　的</t>
  </si>
  <si>
    <t>資　本　的</t>
  </si>
  <si>
    <t>収　入</t>
  </si>
  <si>
    <t>支　出</t>
  </si>
  <si>
    <t>差　引</t>
  </si>
  <si>
    <t>政策部</t>
  </si>
  <si>
    <t>　いのしし課</t>
  </si>
  <si>
    <t>　競輪事業所</t>
  </si>
  <si>
    <t>後期高齢者医療特別会計</t>
  </si>
  <si>
    <t>武雄市リサイクルセンター</t>
  </si>
  <si>
    <t>（資料：水道課）</t>
  </si>
  <si>
    <t>※</t>
  </si>
  <si>
    <t>区　分</t>
  </si>
  <si>
    <t>構成比</t>
  </si>
  <si>
    <t>まちづくり部</t>
  </si>
  <si>
    <t>固定資産評価審査委員会事務局</t>
  </si>
  <si>
    <t>男</t>
  </si>
  <si>
    <t>女</t>
  </si>
  <si>
    <t>（単位：千円）</t>
  </si>
  <si>
    <t>本庁舎</t>
  </si>
  <si>
    <t>山内支所</t>
  </si>
  <si>
    <t>学校</t>
  </si>
  <si>
    <t>公営住宅</t>
  </si>
  <si>
    <t>公園</t>
  </si>
  <si>
    <t>公民館</t>
  </si>
  <si>
    <t>保育所</t>
  </si>
  <si>
    <t>児童公園・運動公園</t>
  </si>
  <si>
    <t>開発行為に伴う広場用地</t>
  </si>
  <si>
    <t>公衆便所</t>
  </si>
  <si>
    <t>消防用施設</t>
  </si>
  <si>
    <t>駐車場</t>
  </si>
  <si>
    <t>文化会館・勤労青少年ホーム</t>
  </si>
  <si>
    <t>勤労者福祉会館</t>
  </si>
  <si>
    <t>池の内遊歩道</t>
  </si>
  <si>
    <t>団地等住宅地調整地</t>
  </si>
  <si>
    <t>矢筈農業集落排水施設</t>
  </si>
  <si>
    <t>橋下地区汚水処理場</t>
  </si>
  <si>
    <t>公共下水道終末処理場用地</t>
  </si>
  <si>
    <t>図書館・歴史資料館</t>
  </si>
  <si>
    <t>衛生処理センター</t>
  </si>
  <si>
    <t>都市計画課事務所</t>
  </si>
  <si>
    <t>その他の施設</t>
  </si>
  <si>
    <t>計</t>
  </si>
  <si>
    <t>　お結び課</t>
  </si>
  <si>
    <t>　がん検診率向上課</t>
  </si>
  <si>
    <t>4(4)</t>
  </si>
  <si>
    <t>特別地方消費税交付金</t>
  </si>
  <si>
    <t>戸別浄化槽事業特別会計</t>
  </si>
  <si>
    <t>新工業団地整備事業</t>
  </si>
  <si>
    <t>建設課事務所</t>
  </si>
  <si>
    <t>つながる部</t>
  </si>
  <si>
    <t>下水道課</t>
  </si>
  <si>
    <t>　秘書課</t>
  </si>
  <si>
    <t>　ﾌｪｲｽﾌﾞｯｸ・ｼﾃｨ課</t>
  </si>
  <si>
    <t>　商工流通課</t>
  </si>
  <si>
    <t>　農林課</t>
  </si>
  <si>
    <t>　海外対策課</t>
  </si>
  <si>
    <t>市長事務部局外計（B)</t>
  </si>
  <si>
    <t>土地開発基金（円）</t>
  </si>
  <si>
    <t>有価証券額（円）</t>
  </si>
  <si>
    <t>土地(山林を除く)（㎡）</t>
  </si>
  <si>
    <t>山林（㎡）</t>
  </si>
  <si>
    <t>建物（㎡）</t>
  </si>
  <si>
    <t>平成24年度</t>
  </si>
  <si>
    <t>上下水道部</t>
  </si>
  <si>
    <t>上下水道部</t>
  </si>
  <si>
    <t>平成25年度</t>
  </si>
  <si>
    <t>　お住もう課</t>
  </si>
  <si>
    <t>　庁舎対策課</t>
  </si>
  <si>
    <t>　スマイル学習課</t>
  </si>
  <si>
    <t>　安全安心課</t>
  </si>
  <si>
    <t>（平成26年3月31日現在）</t>
  </si>
  <si>
    <t>（平成26年3月31日現在　単位：㎡）</t>
  </si>
  <si>
    <t>■特別会計決算状況　平成25年度</t>
  </si>
  <si>
    <t>10(3)</t>
  </si>
  <si>
    <t>8(3)</t>
  </si>
  <si>
    <t>12(1)</t>
  </si>
  <si>
    <t>(6)</t>
  </si>
  <si>
    <t>(4)</t>
  </si>
  <si>
    <t>(2)</t>
  </si>
  <si>
    <t>4</t>
  </si>
  <si>
    <t>3</t>
  </si>
  <si>
    <t>１</t>
  </si>
  <si>
    <t>5(1)</t>
  </si>
  <si>
    <t>4(1)</t>
  </si>
  <si>
    <t>1</t>
  </si>
  <si>
    <t>3(1)</t>
  </si>
  <si>
    <t>2(1)</t>
  </si>
  <si>
    <t>(3)</t>
  </si>
  <si>
    <t>(1)</t>
  </si>
  <si>
    <t>1(3)</t>
  </si>
  <si>
    <t>1(2)</t>
  </si>
  <si>
    <t>(1)</t>
  </si>
  <si>
    <t>1</t>
  </si>
  <si>
    <t>0</t>
  </si>
  <si>
    <t>2</t>
  </si>
  <si>
    <t>0</t>
  </si>
  <si>
    <t>3(3)</t>
  </si>
  <si>
    <t>2(3)</t>
  </si>
  <si>
    <t>1(4)</t>
  </si>
  <si>
    <t>1(3)</t>
  </si>
  <si>
    <t>(5)</t>
  </si>
  <si>
    <t>(5)</t>
  </si>
  <si>
    <t>1(8)</t>
  </si>
  <si>
    <t>(4)</t>
  </si>
  <si>
    <t>7(1)</t>
  </si>
  <si>
    <t>6(1)</t>
  </si>
  <si>
    <t>(7)</t>
  </si>
  <si>
    <t>(3)</t>
  </si>
  <si>
    <t>4(1)</t>
  </si>
  <si>
    <t>1(1)</t>
  </si>
  <si>
    <t>(6)</t>
  </si>
  <si>
    <t>10(1)</t>
  </si>
  <si>
    <t>9(1)</t>
  </si>
  <si>
    <t>3(1)</t>
  </si>
  <si>
    <t>7(8)</t>
  </si>
  <si>
    <t>2(6)</t>
  </si>
  <si>
    <t>5(2)</t>
  </si>
  <si>
    <t>2(1)</t>
  </si>
  <si>
    <t>24(1)</t>
  </si>
  <si>
    <t>18(1)</t>
  </si>
  <si>
    <t>3(8)</t>
  </si>
  <si>
    <t>3(6)</t>
  </si>
  <si>
    <t>(2)</t>
  </si>
  <si>
    <t>4(4)</t>
  </si>
  <si>
    <t>4(3)</t>
  </si>
  <si>
    <t>（平成27年4月1日現在　単位：人）</t>
  </si>
  <si>
    <t>■水道事業会計決算状況　　平成25年度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</si>
</sst>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  <numFmt numFmtId="204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b/>
      <sz val="14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185" fontId="4" fillId="0" borderId="10" xfId="49" applyNumberFormat="1" applyFont="1" applyFill="1" applyBorder="1" applyAlignment="1" applyProtection="1">
      <alignment horizontal="center" vertical="center"/>
      <protection locked="0"/>
    </xf>
    <xf numFmtId="185" fontId="0" fillId="0" borderId="11" xfId="0" applyNumberFormat="1" applyBorder="1" applyAlignment="1" applyProtection="1">
      <alignment vertical="center"/>
      <protection locked="0"/>
    </xf>
    <xf numFmtId="185" fontId="0" fillId="0" borderId="15" xfId="0" applyNumberFormat="1" applyBorder="1" applyAlignment="1" applyProtection="1">
      <alignment vertical="center"/>
      <protection locked="0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183" fontId="4" fillId="0" borderId="16" xfId="49" applyNumberFormat="1" applyFont="1" applyFill="1" applyBorder="1" applyAlignment="1">
      <alignment horizontal="center" vertical="center"/>
    </xf>
    <xf numFmtId="183" fontId="4" fillId="0" borderId="10" xfId="49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9" fontId="4" fillId="33" borderId="23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right" vertical="center"/>
    </xf>
    <xf numFmtId="49" fontId="4" fillId="33" borderId="15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 shrinkToFit="1"/>
    </xf>
    <xf numFmtId="0" fontId="4" fillId="0" borderId="23" xfId="0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distributed"/>
    </xf>
    <xf numFmtId="0" fontId="4" fillId="0" borderId="11" xfId="0" applyFont="1" applyFill="1" applyBorder="1" applyAlignment="1">
      <alignment horizontal="left" vertical="distributed"/>
    </xf>
    <xf numFmtId="0" fontId="4" fillId="0" borderId="15" xfId="0" applyFont="1" applyFill="1" applyBorder="1" applyAlignment="1">
      <alignment horizontal="left" vertical="distributed"/>
    </xf>
    <xf numFmtId="0" fontId="4" fillId="0" borderId="24" xfId="0" applyFont="1" applyFill="1" applyBorder="1" applyAlignment="1">
      <alignment horizontal="center" vertical="center"/>
    </xf>
    <xf numFmtId="187" fontId="4" fillId="0" borderId="10" xfId="49" applyNumberFormat="1" applyFont="1" applyFill="1" applyBorder="1" applyAlignment="1">
      <alignment horizontal="right" vertical="center"/>
    </xf>
    <xf numFmtId="187" fontId="4" fillId="0" borderId="11" xfId="49" applyNumberFormat="1" applyFont="1" applyFill="1" applyBorder="1" applyAlignment="1">
      <alignment horizontal="right" vertical="center"/>
    </xf>
    <xf numFmtId="187" fontId="4" fillId="0" borderId="15" xfId="49" applyNumberFormat="1" applyFont="1" applyFill="1" applyBorder="1" applyAlignment="1">
      <alignment horizontal="right" vertical="center"/>
    </xf>
    <xf numFmtId="184" fontId="4" fillId="0" borderId="16" xfId="49" applyNumberFormat="1" applyFont="1" applyFill="1" applyBorder="1" applyAlignment="1">
      <alignment horizontal="right" vertical="center"/>
    </xf>
    <xf numFmtId="184" fontId="4" fillId="0" borderId="10" xfId="49" applyNumberFormat="1" applyFont="1" applyFill="1" applyBorder="1" applyAlignment="1">
      <alignment horizontal="right" vertical="center"/>
    </xf>
    <xf numFmtId="184" fontId="4" fillId="0" borderId="11" xfId="49" applyNumberFormat="1" applyFont="1" applyFill="1" applyBorder="1" applyAlignment="1">
      <alignment horizontal="right" vertical="center"/>
    </xf>
    <xf numFmtId="184" fontId="4" fillId="0" borderId="15" xfId="49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192" fontId="4" fillId="0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B162"/>
  <sheetViews>
    <sheetView tabSelected="1" view="pageBreakPreview" zoomScaleSheetLayoutView="100" zoomScalePageLayoutView="0" workbookViewId="0" topLeftCell="A1">
      <selection activeCell="A163" sqref="A163:IV788"/>
    </sheetView>
  </sheetViews>
  <sheetFormatPr defaultColWidth="1.25" defaultRowHeight="15" customHeight="1"/>
  <cols>
    <col min="1" max="16384" width="1.25" style="11" customWidth="1"/>
  </cols>
  <sheetData>
    <row r="1" s="3" customFormat="1" ht="18.75" customHeight="1">
      <c r="A1" s="2" t="s">
        <v>73</v>
      </c>
    </row>
    <row r="2" s="4" customFormat="1" ht="15" customHeight="1"/>
    <row r="3" spans="1:69" s="5" customFormat="1" ht="15" customHeight="1">
      <c r="A3" s="5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O3" s="6"/>
      <c r="AP3" s="6"/>
      <c r="AQ3" s="6"/>
      <c r="AS3" s="6"/>
      <c r="AT3" s="6"/>
      <c r="AU3" s="6"/>
      <c r="AV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9" t="s">
        <v>248</v>
      </c>
    </row>
    <row r="4" spans="2:69" s="5" customFormat="1" ht="3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  <c r="AV4" s="8"/>
      <c r="AW4" s="8"/>
      <c r="AX4" s="8"/>
      <c r="AY4" s="8"/>
      <c r="AZ4" s="8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8"/>
      <c r="BM4" s="8"/>
      <c r="BN4" s="8"/>
      <c r="BO4" s="8"/>
      <c r="BP4" s="8"/>
      <c r="BQ4" s="8"/>
    </row>
    <row r="5" spans="2:69" s="4" customFormat="1" ht="15" customHeight="1">
      <c r="B5" s="95" t="s">
        <v>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  <c r="U5" s="68" t="s">
        <v>75</v>
      </c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101"/>
      <c r="AJ5" s="95" t="s">
        <v>0</v>
      </c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7"/>
      <c r="BC5" s="68" t="s">
        <v>75</v>
      </c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101"/>
    </row>
    <row r="6" spans="2:69" s="4" customFormat="1" ht="15" customHeight="1"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U6" s="68" t="s">
        <v>164</v>
      </c>
      <c r="V6" s="69"/>
      <c r="W6" s="69"/>
      <c r="X6" s="69"/>
      <c r="Y6" s="101"/>
      <c r="Z6" s="68" t="s">
        <v>138</v>
      </c>
      <c r="AA6" s="69"/>
      <c r="AB6" s="69"/>
      <c r="AC6" s="69"/>
      <c r="AD6" s="70"/>
      <c r="AE6" s="106" t="s">
        <v>139</v>
      </c>
      <c r="AF6" s="69"/>
      <c r="AG6" s="69"/>
      <c r="AH6" s="69"/>
      <c r="AI6" s="101"/>
      <c r="AJ6" s="98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100"/>
      <c r="BC6" s="68" t="s">
        <v>164</v>
      </c>
      <c r="BD6" s="69"/>
      <c r="BE6" s="69"/>
      <c r="BF6" s="69"/>
      <c r="BG6" s="101"/>
      <c r="BH6" s="68" t="s">
        <v>138</v>
      </c>
      <c r="BI6" s="69"/>
      <c r="BJ6" s="69"/>
      <c r="BK6" s="69"/>
      <c r="BL6" s="70"/>
      <c r="BM6" s="106" t="s">
        <v>139</v>
      </c>
      <c r="BN6" s="69"/>
      <c r="BO6" s="69"/>
      <c r="BP6" s="69"/>
      <c r="BQ6" s="101"/>
    </row>
    <row r="7" spans="2:69" s="4" customFormat="1" ht="15" customHeight="1">
      <c r="B7" s="68" t="s">
        <v>76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101"/>
      <c r="U7" s="102">
        <v>388</v>
      </c>
      <c r="V7" s="103"/>
      <c r="W7" s="103"/>
      <c r="X7" s="103"/>
      <c r="Y7" s="104"/>
      <c r="Z7" s="102">
        <v>256</v>
      </c>
      <c r="AA7" s="103"/>
      <c r="AB7" s="103"/>
      <c r="AC7" s="103"/>
      <c r="AD7" s="105"/>
      <c r="AE7" s="107">
        <v>132</v>
      </c>
      <c r="AF7" s="103"/>
      <c r="AG7" s="103"/>
      <c r="AH7" s="103"/>
      <c r="AI7" s="104"/>
      <c r="AJ7" s="83" t="s">
        <v>187</v>
      </c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5"/>
      <c r="BC7" s="55" t="s">
        <v>234</v>
      </c>
      <c r="BD7" s="56"/>
      <c r="BE7" s="56"/>
      <c r="BF7" s="56"/>
      <c r="BG7" s="59"/>
      <c r="BH7" s="55" t="s">
        <v>235</v>
      </c>
      <c r="BI7" s="56"/>
      <c r="BJ7" s="56"/>
      <c r="BK7" s="56"/>
      <c r="BL7" s="57"/>
      <c r="BM7" s="58">
        <v>1</v>
      </c>
      <c r="BN7" s="56"/>
      <c r="BO7" s="56"/>
      <c r="BP7" s="56"/>
      <c r="BQ7" s="59"/>
    </row>
    <row r="8" spans="2:69" s="4" customFormat="1" ht="15" customHeight="1">
      <c r="B8" s="68" t="s">
        <v>77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101"/>
      <c r="U8" s="43">
        <v>293</v>
      </c>
      <c r="V8" s="30"/>
      <c r="W8" s="30"/>
      <c r="X8" s="30"/>
      <c r="Y8" s="44"/>
      <c r="Z8" s="35">
        <v>192</v>
      </c>
      <c r="AA8" s="36"/>
      <c r="AB8" s="36"/>
      <c r="AC8" s="36"/>
      <c r="AD8" s="37"/>
      <c r="AE8" s="42">
        <v>101</v>
      </c>
      <c r="AF8" s="36"/>
      <c r="AG8" s="36"/>
      <c r="AH8" s="36"/>
      <c r="AI8" s="41"/>
      <c r="AJ8" s="38" t="s">
        <v>173</v>
      </c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40"/>
      <c r="BC8" s="35">
        <v>10</v>
      </c>
      <c r="BD8" s="36"/>
      <c r="BE8" s="36"/>
      <c r="BF8" s="36"/>
      <c r="BG8" s="41"/>
      <c r="BH8" s="35">
        <v>9</v>
      </c>
      <c r="BI8" s="36"/>
      <c r="BJ8" s="36"/>
      <c r="BK8" s="36"/>
      <c r="BL8" s="37"/>
      <c r="BM8" s="42">
        <v>1</v>
      </c>
      <c r="BN8" s="36"/>
      <c r="BO8" s="36"/>
      <c r="BP8" s="36"/>
      <c r="BQ8" s="41"/>
    </row>
    <row r="9" spans="2:69" s="4" customFormat="1" ht="15" customHeight="1">
      <c r="B9" s="65" t="s">
        <v>127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  <c r="U9" s="55">
        <v>56</v>
      </c>
      <c r="V9" s="56"/>
      <c r="W9" s="56"/>
      <c r="X9" s="56"/>
      <c r="Y9" s="59"/>
      <c r="Z9" s="55">
        <v>43</v>
      </c>
      <c r="AA9" s="56"/>
      <c r="AB9" s="56"/>
      <c r="AC9" s="56"/>
      <c r="AD9" s="57"/>
      <c r="AE9" s="58">
        <v>13</v>
      </c>
      <c r="AF9" s="56"/>
      <c r="AG9" s="56"/>
      <c r="AH9" s="56"/>
      <c r="AI9" s="59"/>
      <c r="AJ9" s="83" t="s">
        <v>100</v>
      </c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5"/>
      <c r="BC9" s="55">
        <v>21</v>
      </c>
      <c r="BD9" s="56"/>
      <c r="BE9" s="56"/>
      <c r="BF9" s="56"/>
      <c r="BG9" s="59"/>
      <c r="BH9" s="55">
        <v>12</v>
      </c>
      <c r="BI9" s="56"/>
      <c r="BJ9" s="56"/>
      <c r="BK9" s="56"/>
      <c r="BL9" s="57"/>
      <c r="BM9" s="58">
        <v>9</v>
      </c>
      <c r="BN9" s="56"/>
      <c r="BO9" s="56"/>
      <c r="BP9" s="56"/>
      <c r="BQ9" s="59"/>
    </row>
    <row r="10" spans="2:69" s="4" customFormat="1" ht="15" customHeight="1">
      <c r="B10" s="62" t="s">
        <v>78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35" t="s">
        <v>196</v>
      </c>
      <c r="V10" s="36"/>
      <c r="W10" s="36"/>
      <c r="X10" s="36"/>
      <c r="Y10" s="41"/>
      <c r="Z10" s="35" t="s">
        <v>197</v>
      </c>
      <c r="AA10" s="36"/>
      <c r="AB10" s="36"/>
      <c r="AC10" s="36"/>
      <c r="AD10" s="37"/>
      <c r="AE10" s="42">
        <v>2</v>
      </c>
      <c r="AF10" s="36"/>
      <c r="AG10" s="36"/>
      <c r="AH10" s="36"/>
      <c r="AI10" s="41"/>
      <c r="AJ10" s="38" t="s">
        <v>78</v>
      </c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40"/>
      <c r="BC10" s="35" t="s">
        <v>206</v>
      </c>
      <c r="BD10" s="36"/>
      <c r="BE10" s="36"/>
      <c r="BF10" s="36"/>
      <c r="BG10" s="41"/>
      <c r="BH10" s="35" t="s">
        <v>208</v>
      </c>
      <c r="BI10" s="36"/>
      <c r="BJ10" s="36"/>
      <c r="BK10" s="36"/>
      <c r="BL10" s="37"/>
      <c r="BM10" s="42">
        <v>1</v>
      </c>
      <c r="BN10" s="36"/>
      <c r="BO10" s="36"/>
      <c r="BP10" s="36"/>
      <c r="BQ10" s="41"/>
    </row>
    <row r="11" spans="2:69" s="4" customFormat="1" ht="15" customHeight="1">
      <c r="B11" s="38" t="s">
        <v>192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  <c r="U11" s="35" t="s">
        <v>167</v>
      </c>
      <c r="V11" s="36"/>
      <c r="W11" s="36"/>
      <c r="X11" s="36"/>
      <c r="Y11" s="41"/>
      <c r="Z11" s="35" t="s">
        <v>167</v>
      </c>
      <c r="AA11" s="36"/>
      <c r="AB11" s="36"/>
      <c r="AC11" s="36"/>
      <c r="AD11" s="37"/>
      <c r="AE11" s="42">
        <v>0</v>
      </c>
      <c r="AF11" s="36"/>
      <c r="AG11" s="36"/>
      <c r="AH11" s="36"/>
      <c r="AI11" s="41"/>
      <c r="AJ11" s="38" t="s">
        <v>103</v>
      </c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40"/>
      <c r="BC11" s="35">
        <v>11</v>
      </c>
      <c r="BD11" s="36"/>
      <c r="BE11" s="36"/>
      <c r="BF11" s="36"/>
      <c r="BG11" s="41"/>
      <c r="BH11" s="35">
        <v>3</v>
      </c>
      <c r="BI11" s="36"/>
      <c r="BJ11" s="36"/>
      <c r="BK11" s="36"/>
      <c r="BL11" s="37"/>
      <c r="BM11" s="42">
        <v>8</v>
      </c>
      <c r="BN11" s="36"/>
      <c r="BO11" s="36"/>
      <c r="BP11" s="36"/>
      <c r="BQ11" s="41"/>
    </row>
    <row r="12" spans="2:69" s="4" customFormat="1" ht="15" customHeight="1">
      <c r="B12" s="62" t="s">
        <v>79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35" t="s">
        <v>198</v>
      </c>
      <c r="V12" s="36"/>
      <c r="W12" s="36"/>
      <c r="X12" s="36"/>
      <c r="Y12" s="41"/>
      <c r="Z12" s="35">
        <v>9</v>
      </c>
      <c r="AA12" s="36"/>
      <c r="AB12" s="36"/>
      <c r="AC12" s="36"/>
      <c r="AD12" s="37"/>
      <c r="AE12" s="42">
        <v>3</v>
      </c>
      <c r="AF12" s="36"/>
      <c r="AG12" s="36"/>
      <c r="AH12" s="36"/>
      <c r="AI12" s="41"/>
      <c r="AJ12" s="38" t="s">
        <v>104</v>
      </c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40"/>
      <c r="BC12" s="35">
        <v>5</v>
      </c>
      <c r="BD12" s="36"/>
      <c r="BE12" s="36"/>
      <c r="BF12" s="36"/>
      <c r="BG12" s="41"/>
      <c r="BH12" s="35">
        <v>5</v>
      </c>
      <c r="BI12" s="36"/>
      <c r="BJ12" s="36"/>
      <c r="BK12" s="36"/>
      <c r="BL12" s="37"/>
      <c r="BM12" s="42">
        <v>0</v>
      </c>
      <c r="BN12" s="36"/>
      <c r="BO12" s="36"/>
      <c r="BP12" s="36"/>
      <c r="BQ12" s="41"/>
    </row>
    <row r="13" spans="2:69" s="4" customFormat="1" ht="15" customHeight="1">
      <c r="B13" s="62" t="s">
        <v>80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4"/>
      <c r="U13" s="35">
        <v>29</v>
      </c>
      <c r="V13" s="36"/>
      <c r="W13" s="36"/>
      <c r="X13" s="36"/>
      <c r="Y13" s="41"/>
      <c r="Z13" s="35">
        <v>21</v>
      </c>
      <c r="AA13" s="36"/>
      <c r="AB13" s="36"/>
      <c r="AC13" s="36"/>
      <c r="AD13" s="37"/>
      <c r="AE13" s="42">
        <v>8</v>
      </c>
      <c r="AF13" s="36"/>
      <c r="AG13" s="36"/>
      <c r="AH13" s="36"/>
      <c r="AI13" s="41"/>
      <c r="AJ13" s="83" t="s">
        <v>101</v>
      </c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5"/>
      <c r="BC13" s="55">
        <v>21</v>
      </c>
      <c r="BD13" s="56"/>
      <c r="BE13" s="56"/>
      <c r="BF13" s="56"/>
      <c r="BG13" s="59"/>
      <c r="BH13" s="55">
        <v>12</v>
      </c>
      <c r="BI13" s="56"/>
      <c r="BJ13" s="56"/>
      <c r="BK13" s="56"/>
      <c r="BL13" s="57"/>
      <c r="BM13" s="58">
        <v>9</v>
      </c>
      <c r="BN13" s="56"/>
      <c r="BO13" s="56"/>
      <c r="BP13" s="56"/>
      <c r="BQ13" s="59"/>
    </row>
    <row r="14" spans="2:69" s="4" customFormat="1" ht="15" customHeight="1">
      <c r="B14" s="62" t="s">
        <v>82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  <c r="U14" s="75" t="s">
        <v>199</v>
      </c>
      <c r="V14" s="76"/>
      <c r="W14" s="76"/>
      <c r="X14" s="76"/>
      <c r="Y14" s="77"/>
      <c r="Z14" s="75" t="s">
        <v>200</v>
      </c>
      <c r="AA14" s="76"/>
      <c r="AB14" s="76"/>
      <c r="AC14" s="76"/>
      <c r="AD14" s="79"/>
      <c r="AE14" s="78" t="s">
        <v>201</v>
      </c>
      <c r="AF14" s="76"/>
      <c r="AG14" s="76"/>
      <c r="AH14" s="76"/>
      <c r="AI14" s="77"/>
      <c r="AJ14" s="38" t="s">
        <v>78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40"/>
      <c r="BC14" s="35" t="s">
        <v>231</v>
      </c>
      <c r="BD14" s="36"/>
      <c r="BE14" s="36"/>
      <c r="BF14" s="36"/>
      <c r="BG14" s="41"/>
      <c r="BH14" s="35" t="s">
        <v>236</v>
      </c>
      <c r="BI14" s="36"/>
      <c r="BJ14" s="36"/>
      <c r="BK14" s="36"/>
      <c r="BL14" s="37"/>
      <c r="BM14" s="42">
        <v>1</v>
      </c>
      <c r="BN14" s="36"/>
      <c r="BO14" s="36"/>
      <c r="BP14" s="36"/>
      <c r="BQ14" s="41"/>
    </row>
    <row r="15" spans="2:69" s="4" customFormat="1" ht="15" customHeight="1">
      <c r="B15" s="65" t="s">
        <v>172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7"/>
      <c r="U15" s="55">
        <v>22</v>
      </c>
      <c r="V15" s="56"/>
      <c r="W15" s="56"/>
      <c r="X15" s="56"/>
      <c r="Y15" s="59"/>
      <c r="Z15" s="55">
        <v>17</v>
      </c>
      <c r="AA15" s="56"/>
      <c r="AB15" s="56"/>
      <c r="AC15" s="56"/>
      <c r="AD15" s="57"/>
      <c r="AE15" s="58">
        <v>5</v>
      </c>
      <c r="AF15" s="56"/>
      <c r="AG15" s="56"/>
      <c r="AH15" s="56"/>
      <c r="AI15" s="59"/>
      <c r="AJ15" s="38" t="s">
        <v>103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40"/>
      <c r="BC15" s="35">
        <v>11</v>
      </c>
      <c r="BD15" s="36"/>
      <c r="BE15" s="36"/>
      <c r="BF15" s="36"/>
      <c r="BG15" s="41"/>
      <c r="BH15" s="35">
        <v>3</v>
      </c>
      <c r="BI15" s="36"/>
      <c r="BJ15" s="36"/>
      <c r="BK15" s="36"/>
      <c r="BL15" s="37"/>
      <c r="BM15" s="42">
        <v>8</v>
      </c>
      <c r="BN15" s="36"/>
      <c r="BO15" s="36"/>
      <c r="BP15" s="36"/>
      <c r="BQ15" s="41"/>
    </row>
    <row r="16" spans="2:69" s="4" customFormat="1" ht="15" customHeight="1">
      <c r="B16" s="62" t="s">
        <v>81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/>
      <c r="U16" s="35">
        <v>5</v>
      </c>
      <c r="V16" s="36"/>
      <c r="W16" s="36"/>
      <c r="X16" s="36"/>
      <c r="Y16" s="41"/>
      <c r="Z16" s="35">
        <v>4</v>
      </c>
      <c r="AA16" s="36"/>
      <c r="AB16" s="36"/>
      <c r="AC16" s="36"/>
      <c r="AD16" s="37"/>
      <c r="AE16" s="42">
        <v>1</v>
      </c>
      <c r="AF16" s="36"/>
      <c r="AG16" s="36"/>
      <c r="AH16" s="36"/>
      <c r="AI16" s="41"/>
      <c r="AJ16" s="38" t="s">
        <v>104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40"/>
      <c r="BC16" s="35">
        <v>5</v>
      </c>
      <c r="BD16" s="36"/>
      <c r="BE16" s="36"/>
      <c r="BF16" s="36"/>
      <c r="BG16" s="41"/>
      <c r="BH16" s="35">
        <v>5</v>
      </c>
      <c r="BI16" s="36"/>
      <c r="BJ16" s="36"/>
      <c r="BK16" s="36"/>
      <c r="BL16" s="37"/>
      <c r="BM16" s="42">
        <v>0</v>
      </c>
      <c r="BN16" s="36"/>
      <c r="BO16" s="36"/>
      <c r="BP16" s="36"/>
      <c r="BQ16" s="41"/>
    </row>
    <row r="17" spans="2:69" s="4" customFormat="1" ht="15" customHeight="1">
      <c r="B17" s="62" t="s">
        <v>174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  <c r="U17" s="75" t="s">
        <v>202</v>
      </c>
      <c r="V17" s="76"/>
      <c r="W17" s="76"/>
      <c r="X17" s="76"/>
      <c r="Y17" s="77"/>
      <c r="Z17" s="75" t="s">
        <v>203</v>
      </c>
      <c r="AA17" s="76"/>
      <c r="AB17" s="76"/>
      <c r="AC17" s="76"/>
      <c r="AD17" s="79"/>
      <c r="AE17" s="78" t="s">
        <v>204</v>
      </c>
      <c r="AF17" s="76"/>
      <c r="AG17" s="76"/>
      <c r="AH17" s="76"/>
      <c r="AI17" s="77"/>
      <c r="AJ17" s="83" t="s">
        <v>102</v>
      </c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5"/>
      <c r="BC17" s="55" t="s">
        <v>237</v>
      </c>
      <c r="BD17" s="56"/>
      <c r="BE17" s="56"/>
      <c r="BF17" s="56"/>
      <c r="BG17" s="59"/>
      <c r="BH17" s="55" t="s">
        <v>238</v>
      </c>
      <c r="BI17" s="56"/>
      <c r="BJ17" s="56"/>
      <c r="BK17" s="56"/>
      <c r="BL17" s="57"/>
      <c r="BM17" s="58" t="s">
        <v>239</v>
      </c>
      <c r="BN17" s="56"/>
      <c r="BO17" s="56"/>
      <c r="BP17" s="56"/>
      <c r="BQ17" s="59"/>
    </row>
    <row r="18" spans="2:69" s="4" customFormat="1" ht="15" customHeight="1">
      <c r="B18" s="62" t="s">
        <v>175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4"/>
      <c r="U18" s="75" t="s">
        <v>205</v>
      </c>
      <c r="V18" s="76"/>
      <c r="W18" s="76"/>
      <c r="X18" s="76"/>
      <c r="Y18" s="77"/>
      <c r="Z18" s="75" t="s">
        <v>206</v>
      </c>
      <c r="AA18" s="76"/>
      <c r="AB18" s="76"/>
      <c r="AC18" s="76"/>
      <c r="AD18" s="79"/>
      <c r="AE18" s="78" t="s">
        <v>207</v>
      </c>
      <c r="AF18" s="76"/>
      <c r="AG18" s="76"/>
      <c r="AH18" s="76"/>
      <c r="AI18" s="77"/>
      <c r="AJ18" s="38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0"/>
      <c r="BC18" s="35"/>
      <c r="BD18" s="36"/>
      <c r="BE18" s="36"/>
      <c r="BF18" s="36"/>
      <c r="BG18" s="41"/>
      <c r="BH18" s="35"/>
      <c r="BI18" s="36"/>
      <c r="BJ18" s="36"/>
      <c r="BK18" s="36"/>
      <c r="BL18" s="37"/>
      <c r="BM18" s="42"/>
      <c r="BN18" s="36"/>
      <c r="BO18" s="36"/>
      <c r="BP18" s="36"/>
      <c r="BQ18" s="41"/>
    </row>
    <row r="19" spans="2:69" s="4" customFormat="1" ht="15" customHeight="1">
      <c r="B19" s="62" t="s">
        <v>83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35" t="s">
        <v>208</v>
      </c>
      <c r="V19" s="36"/>
      <c r="W19" s="36"/>
      <c r="X19" s="36"/>
      <c r="Y19" s="41"/>
      <c r="Z19" s="35" t="s">
        <v>209</v>
      </c>
      <c r="AA19" s="36"/>
      <c r="AB19" s="36"/>
      <c r="AC19" s="36"/>
      <c r="AD19" s="37"/>
      <c r="AE19" s="42">
        <v>1</v>
      </c>
      <c r="AF19" s="36"/>
      <c r="AG19" s="36"/>
      <c r="AH19" s="36"/>
      <c r="AI19" s="41"/>
      <c r="AJ19" s="38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40"/>
      <c r="BC19" s="35"/>
      <c r="BD19" s="36"/>
      <c r="BE19" s="36"/>
      <c r="BF19" s="36"/>
      <c r="BG19" s="41"/>
      <c r="BH19" s="35"/>
      <c r="BI19" s="36"/>
      <c r="BJ19" s="36"/>
      <c r="BK19" s="36"/>
      <c r="BL19" s="37"/>
      <c r="BM19" s="42"/>
      <c r="BN19" s="36"/>
      <c r="BO19" s="36"/>
      <c r="BP19" s="36"/>
      <c r="BQ19" s="41"/>
    </row>
    <row r="20" spans="2:69" s="4" customFormat="1" ht="13.5">
      <c r="B20" s="62" t="s">
        <v>84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4"/>
      <c r="U20" s="75" t="s">
        <v>200</v>
      </c>
      <c r="V20" s="76"/>
      <c r="W20" s="76"/>
      <c r="X20" s="76"/>
      <c r="Y20" s="77"/>
      <c r="Z20" s="75" t="s">
        <v>210</v>
      </c>
      <c r="AA20" s="76"/>
      <c r="AB20" s="76"/>
      <c r="AC20" s="76"/>
      <c r="AD20" s="79"/>
      <c r="AE20" s="78" t="s">
        <v>211</v>
      </c>
      <c r="AF20" s="76"/>
      <c r="AG20" s="76"/>
      <c r="AH20" s="76"/>
      <c r="AI20" s="77"/>
      <c r="AJ20" s="38" t="s">
        <v>179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40"/>
      <c r="BC20" s="35">
        <v>95</v>
      </c>
      <c r="BD20" s="36"/>
      <c r="BE20" s="36"/>
      <c r="BF20" s="36"/>
      <c r="BG20" s="41"/>
      <c r="BH20" s="35">
        <v>64</v>
      </c>
      <c r="BI20" s="36"/>
      <c r="BJ20" s="36"/>
      <c r="BK20" s="36"/>
      <c r="BL20" s="37"/>
      <c r="BM20" s="42">
        <v>31</v>
      </c>
      <c r="BN20" s="36"/>
      <c r="BO20" s="36"/>
      <c r="BP20" s="36"/>
      <c r="BQ20" s="41"/>
    </row>
    <row r="21" spans="2:69" s="4" customFormat="1" ht="13.5">
      <c r="B21" s="62" t="s">
        <v>189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75" t="s">
        <v>212</v>
      </c>
      <c r="V21" s="76"/>
      <c r="W21" s="76"/>
      <c r="X21" s="76"/>
      <c r="Y21" s="77"/>
      <c r="Z21" s="75" t="s">
        <v>213</v>
      </c>
      <c r="AA21" s="76"/>
      <c r="AB21" s="76"/>
      <c r="AC21" s="76"/>
      <c r="AD21" s="79"/>
      <c r="AE21" s="78" t="s">
        <v>214</v>
      </c>
      <c r="AF21" s="76"/>
      <c r="AG21" s="76"/>
      <c r="AH21" s="76"/>
      <c r="AI21" s="77"/>
      <c r="AJ21" s="83" t="s">
        <v>105</v>
      </c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5"/>
      <c r="BC21" s="55">
        <v>52</v>
      </c>
      <c r="BD21" s="56"/>
      <c r="BE21" s="56"/>
      <c r="BF21" s="56"/>
      <c r="BG21" s="59"/>
      <c r="BH21" s="55">
        <v>29</v>
      </c>
      <c r="BI21" s="56"/>
      <c r="BJ21" s="56"/>
      <c r="BK21" s="56"/>
      <c r="BL21" s="57"/>
      <c r="BM21" s="58">
        <v>23</v>
      </c>
      <c r="BN21" s="56"/>
      <c r="BO21" s="56"/>
      <c r="BP21" s="56"/>
      <c r="BQ21" s="59"/>
    </row>
    <row r="22" spans="2:69" s="4" customFormat="1" ht="15" customHeight="1">
      <c r="B22" s="62" t="s">
        <v>165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75" t="s">
        <v>215</v>
      </c>
      <c r="V22" s="76"/>
      <c r="W22" s="76"/>
      <c r="X22" s="76"/>
      <c r="Y22" s="77"/>
      <c r="Z22" s="75" t="s">
        <v>216</v>
      </c>
      <c r="AA22" s="76"/>
      <c r="AB22" s="76"/>
      <c r="AC22" s="76"/>
      <c r="AD22" s="79"/>
      <c r="AE22" s="78" t="s">
        <v>215</v>
      </c>
      <c r="AF22" s="76"/>
      <c r="AG22" s="76"/>
      <c r="AH22" s="76"/>
      <c r="AI22" s="77"/>
      <c r="AJ22" s="62" t="s">
        <v>111</v>
      </c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4"/>
      <c r="BC22" s="35" t="s">
        <v>236</v>
      </c>
      <c r="BD22" s="36"/>
      <c r="BE22" s="36"/>
      <c r="BF22" s="36"/>
      <c r="BG22" s="41"/>
      <c r="BH22" s="35" t="s">
        <v>240</v>
      </c>
      <c r="BI22" s="36"/>
      <c r="BJ22" s="36"/>
      <c r="BK22" s="36"/>
      <c r="BL22" s="37"/>
      <c r="BM22" s="42">
        <v>1</v>
      </c>
      <c r="BN22" s="36"/>
      <c r="BO22" s="36"/>
      <c r="BP22" s="36"/>
      <c r="BQ22" s="41"/>
    </row>
    <row r="23" spans="2:69" s="1" customFormat="1" ht="15" customHeight="1">
      <c r="B23" s="38" t="s">
        <v>190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75" t="s">
        <v>217</v>
      </c>
      <c r="V23" s="76"/>
      <c r="W23" s="76"/>
      <c r="X23" s="76"/>
      <c r="Y23" s="77"/>
      <c r="Z23" s="75" t="s">
        <v>217</v>
      </c>
      <c r="AA23" s="76"/>
      <c r="AB23" s="76"/>
      <c r="AC23" s="76"/>
      <c r="AD23" s="79"/>
      <c r="AE23" s="78" t="s">
        <v>218</v>
      </c>
      <c r="AF23" s="76"/>
      <c r="AG23" s="76"/>
      <c r="AH23" s="76"/>
      <c r="AI23" s="77"/>
      <c r="AJ23" s="62" t="s">
        <v>112</v>
      </c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4"/>
      <c r="BC23" s="35">
        <v>20</v>
      </c>
      <c r="BD23" s="36"/>
      <c r="BE23" s="36"/>
      <c r="BF23" s="36"/>
      <c r="BG23" s="41"/>
      <c r="BH23" s="35">
        <v>5</v>
      </c>
      <c r="BI23" s="36"/>
      <c r="BJ23" s="36"/>
      <c r="BK23" s="36"/>
      <c r="BL23" s="37"/>
      <c r="BM23" s="42">
        <v>15</v>
      </c>
      <c r="BN23" s="36"/>
      <c r="BO23" s="36"/>
      <c r="BP23" s="36"/>
      <c r="BQ23" s="41"/>
    </row>
    <row r="24" spans="2:69" s="1" customFormat="1" ht="15" customHeight="1">
      <c r="B24" s="65" t="s">
        <v>85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  <c r="U24" s="55">
        <v>46</v>
      </c>
      <c r="V24" s="56"/>
      <c r="W24" s="56"/>
      <c r="X24" s="56"/>
      <c r="Y24" s="59"/>
      <c r="Z24" s="55">
        <v>37</v>
      </c>
      <c r="AA24" s="56"/>
      <c r="AB24" s="56"/>
      <c r="AC24" s="56"/>
      <c r="AD24" s="57"/>
      <c r="AE24" s="58">
        <v>9</v>
      </c>
      <c r="AF24" s="56"/>
      <c r="AG24" s="56"/>
      <c r="AH24" s="56"/>
      <c r="AI24" s="59"/>
      <c r="AJ24" s="38" t="s">
        <v>191</v>
      </c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40"/>
      <c r="BC24" s="35">
        <v>3</v>
      </c>
      <c r="BD24" s="36"/>
      <c r="BE24" s="36"/>
      <c r="BF24" s="36"/>
      <c r="BG24" s="41"/>
      <c r="BH24" s="35">
        <v>2</v>
      </c>
      <c r="BI24" s="36"/>
      <c r="BJ24" s="36"/>
      <c r="BK24" s="36"/>
      <c r="BL24" s="37"/>
      <c r="BM24" s="42">
        <v>1</v>
      </c>
      <c r="BN24" s="36"/>
      <c r="BO24" s="36"/>
      <c r="BP24" s="36"/>
      <c r="BQ24" s="41"/>
    </row>
    <row r="25" spans="2:69" s="1" customFormat="1" ht="15" customHeight="1">
      <c r="B25" s="62" t="s">
        <v>176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4"/>
      <c r="U25" s="35">
        <v>8</v>
      </c>
      <c r="V25" s="36"/>
      <c r="W25" s="36"/>
      <c r="X25" s="36"/>
      <c r="Y25" s="41"/>
      <c r="Z25" s="35">
        <v>5</v>
      </c>
      <c r="AA25" s="36"/>
      <c r="AB25" s="36"/>
      <c r="AC25" s="36"/>
      <c r="AD25" s="37"/>
      <c r="AE25" s="42">
        <v>3</v>
      </c>
      <c r="AF25" s="36"/>
      <c r="AG25" s="36"/>
      <c r="AH25" s="36"/>
      <c r="AI25" s="41"/>
      <c r="AJ25" s="62" t="s">
        <v>113</v>
      </c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4"/>
      <c r="BC25" s="35" t="s">
        <v>241</v>
      </c>
      <c r="BD25" s="36"/>
      <c r="BE25" s="36"/>
      <c r="BF25" s="36"/>
      <c r="BG25" s="41"/>
      <c r="BH25" s="35" t="s">
        <v>242</v>
      </c>
      <c r="BI25" s="36"/>
      <c r="BJ25" s="36"/>
      <c r="BK25" s="36"/>
      <c r="BL25" s="37"/>
      <c r="BM25" s="42">
        <v>6</v>
      </c>
      <c r="BN25" s="36"/>
      <c r="BO25" s="36"/>
      <c r="BP25" s="36"/>
      <c r="BQ25" s="41"/>
    </row>
    <row r="26" spans="2:69" s="1" customFormat="1" ht="15" customHeight="1">
      <c r="B26" s="62" t="s">
        <v>86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  <c r="U26" s="35" t="s">
        <v>219</v>
      </c>
      <c r="V26" s="36"/>
      <c r="W26" s="36"/>
      <c r="X26" s="36"/>
      <c r="Y26" s="41"/>
      <c r="Z26" s="35" t="s">
        <v>220</v>
      </c>
      <c r="AA26" s="36"/>
      <c r="AB26" s="36"/>
      <c r="AC26" s="36"/>
      <c r="AD26" s="37"/>
      <c r="AE26" s="78" t="s">
        <v>215</v>
      </c>
      <c r="AF26" s="76"/>
      <c r="AG26" s="76"/>
      <c r="AH26" s="76"/>
      <c r="AI26" s="77"/>
      <c r="AJ26" s="83" t="s">
        <v>106</v>
      </c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5"/>
      <c r="BC26" s="55">
        <v>6</v>
      </c>
      <c r="BD26" s="56"/>
      <c r="BE26" s="56"/>
      <c r="BF26" s="56"/>
      <c r="BG26" s="59"/>
      <c r="BH26" s="55">
        <v>5</v>
      </c>
      <c r="BI26" s="56"/>
      <c r="BJ26" s="56"/>
      <c r="BK26" s="56"/>
      <c r="BL26" s="57"/>
      <c r="BM26" s="58">
        <v>1</v>
      </c>
      <c r="BN26" s="56"/>
      <c r="BO26" s="56"/>
      <c r="BP26" s="56"/>
      <c r="BQ26" s="59"/>
    </row>
    <row r="27" spans="2:69" s="1" customFormat="1" ht="15" customHeight="1">
      <c r="B27" s="62" t="s">
        <v>87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4"/>
      <c r="U27" s="75" t="s">
        <v>221</v>
      </c>
      <c r="V27" s="76"/>
      <c r="W27" s="76"/>
      <c r="X27" s="76"/>
      <c r="Y27" s="77"/>
      <c r="Z27" s="75" t="s">
        <v>222</v>
      </c>
      <c r="AA27" s="76"/>
      <c r="AB27" s="76"/>
      <c r="AC27" s="76"/>
      <c r="AD27" s="79"/>
      <c r="AE27" s="78" t="s">
        <v>211</v>
      </c>
      <c r="AF27" s="76"/>
      <c r="AG27" s="76"/>
      <c r="AH27" s="76"/>
      <c r="AI27" s="77"/>
      <c r="AJ27" s="83" t="s">
        <v>107</v>
      </c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5"/>
      <c r="BC27" s="55" t="s">
        <v>243</v>
      </c>
      <c r="BD27" s="56"/>
      <c r="BE27" s="56"/>
      <c r="BF27" s="56"/>
      <c r="BG27" s="59"/>
      <c r="BH27" s="55" t="s">
        <v>244</v>
      </c>
      <c r="BI27" s="56"/>
      <c r="BJ27" s="56"/>
      <c r="BK27" s="56"/>
      <c r="BL27" s="57"/>
      <c r="BM27" s="92" t="s">
        <v>245</v>
      </c>
      <c r="BN27" s="93"/>
      <c r="BO27" s="93"/>
      <c r="BP27" s="93"/>
      <c r="BQ27" s="94"/>
    </row>
    <row r="28" spans="2:69" s="1" customFormat="1" ht="15" customHeight="1">
      <c r="B28" s="62" t="s">
        <v>177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35">
        <v>15</v>
      </c>
      <c r="V28" s="36"/>
      <c r="W28" s="36"/>
      <c r="X28" s="36"/>
      <c r="Y28" s="41"/>
      <c r="Z28" s="35">
        <v>13</v>
      </c>
      <c r="AA28" s="36"/>
      <c r="AB28" s="36"/>
      <c r="AC28" s="36"/>
      <c r="AD28" s="37"/>
      <c r="AE28" s="42">
        <v>2</v>
      </c>
      <c r="AF28" s="36"/>
      <c r="AG28" s="36"/>
      <c r="AH28" s="36"/>
      <c r="AI28" s="41"/>
      <c r="AJ28" s="83" t="s">
        <v>108</v>
      </c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5"/>
      <c r="BC28" s="55">
        <v>3</v>
      </c>
      <c r="BD28" s="56"/>
      <c r="BE28" s="56"/>
      <c r="BF28" s="56"/>
      <c r="BG28" s="59"/>
      <c r="BH28" s="55">
        <v>2</v>
      </c>
      <c r="BI28" s="56"/>
      <c r="BJ28" s="56"/>
      <c r="BK28" s="56"/>
      <c r="BL28" s="57"/>
      <c r="BM28" s="58">
        <v>1</v>
      </c>
      <c r="BN28" s="56"/>
      <c r="BO28" s="56"/>
      <c r="BP28" s="56"/>
      <c r="BQ28" s="59"/>
    </row>
    <row r="29" spans="2:106" s="1" customFormat="1" ht="15" customHeight="1">
      <c r="B29" s="62" t="s">
        <v>128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75" t="s">
        <v>223</v>
      </c>
      <c r="V29" s="76"/>
      <c r="W29" s="76"/>
      <c r="X29" s="76"/>
      <c r="Y29" s="77"/>
      <c r="Z29" s="75" t="s">
        <v>224</v>
      </c>
      <c r="AA29" s="76"/>
      <c r="AB29" s="76"/>
      <c r="AC29" s="76"/>
      <c r="AD29" s="79"/>
      <c r="AE29" s="78" t="s">
        <v>216</v>
      </c>
      <c r="AF29" s="76"/>
      <c r="AG29" s="76"/>
      <c r="AH29" s="76"/>
      <c r="AI29" s="77"/>
      <c r="AJ29" s="83" t="s">
        <v>109</v>
      </c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5"/>
      <c r="BC29" s="55" t="s">
        <v>246</v>
      </c>
      <c r="BD29" s="56"/>
      <c r="BE29" s="56"/>
      <c r="BF29" s="56"/>
      <c r="BG29" s="59"/>
      <c r="BH29" s="55" t="s">
        <v>247</v>
      </c>
      <c r="BI29" s="56"/>
      <c r="BJ29" s="56"/>
      <c r="BK29" s="56"/>
      <c r="BL29" s="57"/>
      <c r="BM29" s="92" t="s">
        <v>214</v>
      </c>
      <c r="BN29" s="93"/>
      <c r="BO29" s="93"/>
      <c r="BP29" s="93"/>
      <c r="BQ29" s="94"/>
      <c r="DB29" s="19"/>
    </row>
    <row r="30" spans="2:69" s="1" customFormat="1" ht="15" customHeight="1">
      <c r="B30" s="62" t="s">
        <v>88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35">
        <v>8</v>
      </c>
      <c r="V30" s="36"/>
      <c r="W30" s="36"/>
      <c r="X30" s="36"/>
      <c r="Y30" s="41"/>
      <c r="Z30" s="35">
        <v>6</v>
      </c>
      <c r="AA30" s="36"/>
      <c r="AB30" s="36"/>
      <c r="AC30" s="36"/>
      <c r="AD30" s="37"/>
      <c r="AE30" s="42">
        <v>2</v>
      </c>
      <c r="AF30" s="36"/>
      <c r="AG30" s="36"/>
      <c r="AH30" s="36"/>
      <c r="AI30" s="41"/>
      <c r="AJ30" s="83" t="s">
        <v>137</v>
      </c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5"/>
      <c r="BC30" s="92" t="s">
        <v>200</v>
      </c>
      <c r="BD30" s="93"/>
      <c r="BE30" s="93"/>
      <c r="BF30" s="93"/>
      <c r="BG30" s="94"/>
      <c r="BH30" s="92" t="s">
        <v>200</v>
      </c>
      <c r="BI30" s="93"/>
      <c r="BJ30" s="93"/>
      <c r="BK30" s="93"/>
      <c r="BL30" s="94"/>
      <c r="BM30" s="92" t="s">
        <v>218</v>
      </c>
      <c r="BN30" s="93"/>
      <c r="BO30" s="93"/>
      <c r="BP30" s="93"/>
      <c r="BQ30" s="94"/>
    </row>
    <row r="31" spans="2:69" s="1" customFormat="1" ht="15" customHeight="1">
      <c r="B31" s="89" t="s">
        <v>178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75" t="s">
        <v>225</v>
      </c>
      <c r="V31" s="76"/>
      <c r="W31" s="76"/>
      <c r="X31" s="76"/>
      <c r="Y31" s="77"/>
      <c r="Z31" s="75" t="s">
        <v>221</v>
      </c>
      <c r="AA31" s="76"/>
      <c r="AB31" s="76"/>
      <c r="AC31" s="76"/>
      <c r="AD31" s="79"/>
      <c r="AE31" s="78" t="s">
        <v>226</v>
      </c>
      <c r="AF31" s="76"/>
      <c r="AG31" s="76"/>
      <c r="AH31" s="76"/>
      <c r="AI31" s="77"/>
      <c r="AJ31" s="83" t="s">
        <v>186</v>
      </c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5"/>
      <c r="BC31" s="55">
        <v>12</v>
      </c>
      <c r="BD31" s="56"/>
      <c r="BE31" s="56"/>
      <c r="BF31" s="56"/>
      <c r="BG31" s="59"/>
      <c r="BH31" s="55">
        <v>11</v>
      </c>
      <c r="BI31" s="56"/>
      <c r="BJ31" s="56"/>
      <c r="BK31" s="56"/>
      <c r="BL31" s="57"/>
      <c r="BM31" s="58">
        <v>1</v>
      </c>
      <c r="BN31" s="56"/>
      <c r="BO31" s="56"/>
      <c r="BP31" s="56"/>
      <c r="BQ31" s="59"/>
    </row>
    <row r="32" spans="2:69" s="1" customFormat="1" ht="15" customHeight="1">
      <c r="B32" s="62" t="s">
        <v>129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35" t="s">
        <v>227</v>
      </c>
      <c r="V32" s="36"/>
      <c r="W32" s="36"/>
      <c r="X32" s="36"/>
      <c r="Y32" s="41"/>
      <c r="Z32" s="35" t="s">
        <v>228</v>
      </c>
      <c r="AA32" s="36"/>
      <c r="AB32" s="36"/>
      <c r="AC32" s="36"/>
      <c r="AD32" s="37"/>
      <c r="AE32" s="42">
        <v>1</v>
      </c>
      <c r="AF32" s="36"/>
      <c r="AG32" s="36"/>
      <c r="AH32" s="36"/>
      <c r="AI32" s="41"/>
      <c r="AJ32" s="62" t="s">
        <v>114</v>
      </c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/>
      <c r="BC32" s="35">
        <v>11</v>
      </c>
      <c r="BD32" s="36"/>
      <c r="BE32" s="36"/>
      <c r="BF32" s="36"/>
      <c r="BG32" s="41"/>
      <c r="BH32" s="35">
        <v>10</v>
      </c>
      <c r="BI32" s="36"/>
      <c r="BJ32" s="36"/>
      <c r="BK32" s="36"/>
      <c r="BL32" s="37"/>
      <c r="BM32" s="42">
        <v>1</v>
      </c>
      <c r="BN32" s="36"/>
      <c r="BO32" s="36"/>
      <c r="BP32" s="36"/>
      <c r="BQ32" s="41"/>
    </row>
    <row r="33" spans="2:69" s="1" customFormat="1" ht="15" customHeight="1">
      <c r="B33" s="65" t="s">
        <v>89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7"/>
      <c r="U33" s="55">
        <v>46</v>
      </c>
      <c r="V33" s="56"/>
      <c r="W33" s="56"/>
      <c r="X33" s="56"/>
      <c r="Y33" s="59"/>
      <c r="Z33" s="55">
        <v>20</v>
      </c>
      <c r="AA33" s="56"/>
      <c r="AB33" s="56"/>
      <c r="AC33" s="56"/>
      <c r="AD33" s="57"/>
      <c r="AE33" s="58">
        <v>26</v>
      </c>
      <c r="AF33" s="56"/>
      <c r="AG33" s="56"/>
      <c r="AH33" s="56"/>
      <c r="AI33" s="59"/>
      <c r="AJ33" s="86" t="s">
        <v>110</v>
      </c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55">
        <v>15</v>
      </c>
      <c r="BD33" s="56"/>
      <c r="BE33" s="56"/>
      <c r="BF33" s="56"/>
      <c r="BG33" s="59"/>
      <c r="BH33" s="55">
        <v>10</v>
      </c>
      <c r="BI33" s="56"/>
      <c r="BJ33" s="56"/>
      <c r="BK33" s="56"/>
      <c r="BL33" s="57"/>
      <c r="BM33" s="58">
        <v>5</v>
      </c>
      <c r="BN33" s="56"/>
      <c r="BO33" s="56"/>
      <c r="BP33" s="56"/>
      <c r="BQ33" s="59"/>
    </row>
    <row r="34" spans="2:69" s="1" customFormat="1" ht="15" customHeight="1">
      <c r="B34" s="62" t="s">
        <v>90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35">
        <v>12</v>
      </c>
      <c r="V34" s="36"/>
      <c r="W34" s="36"/>
      <c r="X34" s="36"/>
      <c r="Y34" s="41"/>
      <c r="Z34" s="35">
        <v>8</v>
      </c>
      <c r="AA34" s="36"/>
      <c r="AB34" s="36"/>
      <c r="AC34" s="36"/>
      <c r="AD34" s="37"/>
      <c r="AE34" s="42">
        <v>4</v>
      </c>
      <c r="AF34" s="36"/>
      <c r="AG34" s="36"/>
      <c r="AH34" s="36"/>
      <c r="AI34" s="41"/>
      <c r="AJ34" s="80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2"/>
      <c r="BC34" s="43"/>
      <c r="BD34" s="30"/>
      <c r="BE34" s="30"/>
      <c r="BF34" s="30"/>
      <c r="BG34" s="44"/>
      <c r="BH34" s="43"/>
      <c r="BI34" s="30"/>
      <c r="BJ34" s="30"/>
      <c r="BK34" s="30"/>
      <c r="BL34" s="71"/>
      <c r="BM34" s="108"/>
      <c r="BN34" s="30"/>
      <c r="BO34" s="30"/>
      <c r="BP34" s="30"/>
      <c r="BQ34" s="44"/>
    </row>
    <row r="35" spans="2:69" s="1" customFormat="1" ht="15" customHeight="1">
      <c r="B35" s="62" t="s">
        <v>91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35">
        <v>21</v>
      </c>
      <c r="V35" s="36"/>
      <c r="W35" s="36"/>
      <c r="X35" s="36"/>
      <c r="Y35" s="41"/>
      <c r="Z35" s="35">
        <v>8</v>
      </c>
      <c r="AA35" s="36"/>
      <c r="AB35" s="36"/>
      <c r="AC35" s="36"/>
      <c r="AD35" s="37"/>
      <c r="AE35" s="42">
        <v>13</v>
      </c>
      <c r="AF35" s="36"/>
      <c r="AG35" s="36"/>
      <c r="AH35" s="36"/>
      <c r="AI35" s="41"/>
      <c r="AJ35" s="38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40"/>
      <c r="BC35" s="72"/>
      <c r="BD35" s="73"/>
      <c r="BE35" s="73"/>
      <c r="BF35" s="73"/>
      <c r="BG35" s="74"/>
      <c r="BH35" s="35"/>
      <c r="BI35" s="36"/>
      <c r="BJ35" s="36"/>
      <c r="BK35" s="36"/>
      <c r="BL35" s="37"/>
      <c r="BM35" s="42"/>
      <c r="BN35" s="36"/>
      <c r="BO35" s="36"/>
      <c r="BP35" s="36"/>
      <c r="BQ35" s="41"/>
    </row>
    <row r="36" spans="2:69" s="1" customFormat="1" ht="15" customHeight="1">
      <c r="B36" s="62" t="s">
        <v>166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75" t="s">
        <v>229</v>
      </c>
      <c r="V36" s="76"/>
      <c r="W36" s="76"/>
      <c r="X36" s="76"/>
      <c r="Y36" s="77"/>
      <c r="Z36" s="75" t="s">
        <v>230</v>
      </c>
      <c r="AA36" s="76"/>
      <c r="AB36" s="76"/>
      <c r="AC36" s="76"/>
      <c r="AD36" s="79"/>
      <c r="AE36" s="78" t="s">
        <v>226</v>
      </c>
      <c r="AF36" s="76"/>
      <c r="AG36" s="76"/>
      <c r="AH36" s="76"/>
      <c r="AI36" s="77"/>
      <c r="AJ36" s="38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40"/>
      <c r="BC36" s="35"/>
      <c r="BD36" s="36"/>
      <c r="BE36" s="36"/>
      <c r="BF36" s="36"/>
      <c r="BG36" s="41"/>
      <c r="BH36" s="35"/>
      <c r="BI36" s="36"/>
      <c r="BJ36" s="36"/>
      <c r="BK36" s="36"/>
      <c r="BL36" s="37"/>
      <c r="BM36" s="42"/>
      <c r="BN36" s="36"/>
      <c r="BO36" s="36"/>
      <c r="BP36" s="36"/>
      <c r="BQ36" s="41"/>
    </row>
    <row r="37" spans="2:69" s="1" customFormat="1" ht="15" customHeight="1">
      <c r="B37" s="62" t="s">
        <v>92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35">
        <v>12</v>
      </c>
      <c r="V37" s="36"/>
      <c r="W37" s="36"/>
      <c r="X37" s="36"/>
      <c r="Y37" s="41"/>
      <c r="Z37" s="35">
        <v>3</v>
      </c>
      <c r="AA37" s="36"/>
      <c r="AB37" s="36"/>
      <c r="AC37" s="36"/>
      <c r="AD37" s="37"/>
      <c r="AE37" s="42">
        <v>9</v>
      </c>
      <c r="AF37" s="36"/>
      <c r="AG37" s="36"/>
      <c r="AH37" s="36"/>
      <c r="AI37" s="41"/>
      <c r="AJ37" s="38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/>
      <c r="BC37" s="35"/>
      <c r="BD37" s="36"/>
      <c r="BE37" s="36"/>
      <c r="BF37" s="36"/>
      <c r="BG37" s="41"/>
      <c r="BH37" s="35"/>
      <c r="BI37" s="36"/>
      <c r="BJ37" s="36"/>
      <c r="BK37" s="36"/>
      <c r="BL37" s="37"/>
      <c r="BM37" s="42"/>
      <c r="BN37" s="36"/>
      <c r="BO37" s="36"/>
      <c r="BP37" s="36"/>
      <c r="BQ37" s="41"/>
    </row>
    <row r="38" spans="2:69" s="1" customFormat="1" ht="15" customHeight="1">
      <c r="B38" s="65" t="s">
        <v>93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  <c r="U38" s="55">
        <v>23</v>
      </c>
      <c r="V38" s="56"/>
      <c r="W38" s="56"/>
      <c r="X38" s="56"/>
      <c r="Y38" s="59"/>
      <c r="Z38" s="55">
        <v>4</v>
      </c>
      <c r="AA38" s="56"/>
      <c r="AB38" s="56"/>
      <c r="AC38" s="56"/>
      <c r="AD38" s="57"/>
      <c r="AE38" s="58">
        <v>19</v>
      </c>
      <c r="AF38" s="56"/>
      <c r="AG38" s="56"/>
      <c r="AH38" s="56"/>
      <c r="AI38" s="59"/>
      <c r="AJ38" s="38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/>
      <c r="BC38" s="35"/>
      <c r="BD38" s="36"/>
      <c r="BE38" s="36"/>
      <c r="BF38" s="36"/>
      <c r="BG38" s="41"/>
      <c r="BH38" s="35"/>
      <c r="BI38" s="36"/>
      <c r="BJ38" s="36"/>
      <c r="BK38" s="36"/>
      <c r="BL38" s="37"/>
      <c r="BM38" s="42"/>
      <c r="BN38" s="36"/>
      <c r="BO38" s="36"/>
      <c r="BP38" s="36"/>
      <c r="BQ38" s="41"/>
    </row>
    <row r="39" spans="2:69" s="1" customFormat="1" ht="15" customHeight="1">
      <c r="B39" s="62" t="s">
        <v>94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4"/>
      <c r="U39" s="35">
        <v>18</v>
      </c>
      <c r="V39" s="36"/>
      <c r="W39" s="36"/>
      <c r="X39" s="36"/>
      <c r="Y39" s="41"/>
      <c r="Z39" s="35">
        <v>2</v>
      </c>
      <c r="AA39" s="36"/>
      <c r="AB39" s="36"/>
      <c r="AC39" s="36"/>
      <c r="AD39" s="37"/>
      <c r="AE39" s="42">
        <v>16</v>
      </c>
      <c r="AF39" s="36"/>
      <c r="AG39" s="36"/>
      <c r="AH39" s="36"/>
      <c r="AI39" s="41"/>
      <c r="AJ39" s="68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101"/>
      <c r="BC39" s="68"/>
      <c r="BD39" s="69"/>
      <c r="BE39" s="69"/>
      <c r="BF39" s="69"/>
      <c r="BG39" s="101"/>
      <c r="BH39" s="68"/>
      <c r="BI39" s="69"/>
      <c r="BJ39" s="69"/>
      <c r="BK39" s="69"/>
      <c r="BL39" s="70"/>
      <c r="BM39" s="106"/>
      <c r="BN39" s="69"/>
      <c r="BO39" s="69"/>
      <c r="BP39" s="69"/>
      <c r="BQ39" s="101"/>
    </row>
    <row r="40" spans="2:69" s="1" customFormat="1" ht="15" customHeight="1">
      <c r="B40" s="62" t="s">
        <v>95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35" t="s">
        <v>231</v>
      </c>
      <c r="V40" s="36"/>
      <c r="W40" s="36"/>
      <c r="X40" s="36"/>
      <c r="Y40" s="41"/>
      <c r="Z40" s="35" t="s">
        <v>232</v>
      </c>
      <c r="AA40" s="36"/>
      <c r="AB40" s="36"/>
      <c r="AC40" s="36"/>
      <c r="AD40" s="37"/>
      <c r="AE40" s="42">
        <v>3</v>
      </c>
      <c r="AF40" s="36"/>
      <c r="AG40" s="36"/>
      <c r="AH40" s="36"/>
      <c r="AI40" s="41"/>
      <c r="AJ40" s="38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40"/>
      <c r="BC40" s="35"/>
      <c r="BD40" s="36"/>
      <c r="BE40" s="36"/>
      <c r="BF40" s="36"/>
      <c r="BG40" s="41"/>
      <c r="BH40" s="35"/>
      <c r="BI40" s="36"/>
      <c r="BJ40" s="36"/>
      <c r="BK40" s="36"/>
      <c r="BL40" s="37"/>
      <c r="BM40" s="42"/>
      <c r="BN40" s="36"/>
      <c r="BO40" s="36"/>
      <c r="BP40" s="36"/>
      <c r="BQ40" s="41"/>
    </row>
    <row r="41" spans="2:69" s="1" customFormat="1" ht="15" customHeight="1">
      <c r="B41" s="62" t="s">
        <v>96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75" t="s">
        <v>233</v>
      </c>
      <c r="V41" s="76"/>
      <c r="W41" s="76"/>
      <c r="X41" s="76"/>
      <c r="Y41" s="77"/>
      <c r="Z41" s="75" t="s">
        <v>214</v>
      </c>
      <c r="AA41" s="76"/>
      <c r="AB41" s="76"/>
      <c r="AC41" s="76"/>
      <c r="AD41" s="77"/>
      <c r="AE41" s="78" t="s">
        <v>223</v>
      </c>
      <c r="AF41" s="76"/>
      <c r="AG41" s="76"/>
      <c r="AH41" s="76"/>
      <c r="AI41" s="77"/>
      <c r="AJ41" s="38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40"/>
      <c r="BC41" s="35"/>
      <c r="BD41" s="36"/>
      <c r="BE41" s="36"/>
      <c r="BF41" s="36"/>
      <c r="BG41" s="41"/>
      <c r="BH41" s="35"/>
      <c r="BI41" s="36"/>
      <c r="BJ41" s="36"/>
      <c r="BK41" s="36"/>
      <c r="BL41" s="37"/>
      <c r="BM41" s="42"/>
      <c r="BN41" s="36"/>
      <c r="BO41" s="36"/>
      <c r="BP41" s="36"/>
      <c r="BQ41" s="41"/>
    </row>
    <row r="42" spans="2:69" s="1" customFormat="1" ht="15" customHeight="1">
      <c r="B42" s="65" t="s">
        <v>136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7"/>
      <c r="U42" s="55">
        <v>41</v>
      </c>
      <c r="V42" s="56"/>
      <c r="W42" s="56"/>
      <c r="X42" s="56"/>
      <c r="Y42" s="59"/>
      <c r="Z42" s="55">
        <v>36</v>
      </c>
      <c r="AA42" s="56"/>
      <c r="AB42" s="56"/>
      <c r="AC42" s="56"/>
      <c r="AD42" s="57"/>
      <c r="AE42" s="58">
        <v>5</v>
      </c>
      <c r="AF42" s="56"/>
      <c r="AG42" s="56"/>
      <c r="AH42" s="56"/>
      <c r="AI42" s="59"/>
      <c r="AJ42" s="38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40"/>
      <c r="BC42" s="35"/>
      <c r="BD42" s="36"/>
      <c r="BE42" s="36"/>
      <c r="BF42" s="36"/>
      <c r="BG42" s="41"/>
      <c r="BH42" s="35"/>
      <c r="BI42" s="36"/>
      <c r="BJ42" s="36"/>
      <c r="BK42" s="36"/>
      <c r="BL42" s="37"/>
      <c r="BM42" s="42"/>
      <c r="BN42" s="36"/>
      <c r="BO42" s="36"/>
      <c r="BP42" s="36"/>
      <c r="BQ42" s="41"/>
    </row>
    <row r="43" spans="2:69" s="1" customFormat="1" ht="15" customHeight="1">
      <c r="B43" s="62" t="s">
        <v>97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4"/>
      <c r="U43" s="35">
        <v>19</v>
      </c>
      <c r="V43" s="36"/>
      <c r="W43" s="36"/>
      <c r="X43" s="36"/>
      <c r="Y43" s="41"/>
      <c r="Z43" s="35">
        <v>16</v>
      </c>
      <c r="AA43" s="36"/>
      <c r="AB43" s="36"/>
      <c r="AC43" s="36"/>
      <c r="AD43" s="41"/>
      <c r="AE43" s="42">
        <v>3</v>
      </c>
      <c r="AF43" s="36"/>
      <c r="AG43" s="36"/>
      <c r="AH43" s="36"/>
      <c r="AI43" s="41"/>
      <c r="AJ43" s="38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40"/>
      <c r="BC43" s="35"/>
      <c r="BD43" s="36"/>
      <c r="BE43" s="36"/>
      <c r="BF43" s="36"/>
      <c r="BG43" s="41"/>
      <c r="BH43" s="35"/>
      <c r="BI43" s="36"/>
      <c r="BJ43" s="36"/>
      <c r="BK43" s="36"/>
      <c r="BL43" s="37"/>
      <c r="BM43" s="42"/>
      <c r="BN43" s="36"/>
      <c r="BO43" s="36"/>
      <c r="BP43" s="36"/>
      <c r="BQ43" s="41"/>
    </row>
    <row r="44" spans="2:69" s="1" customFormat="1" ht="15" customHeight="1">
      <c r="B44" s="62" t="s">
        <v>98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35">
        <v>10</v>
      </c>
      <c r="V44" s="36"/>
      <c r="W44" s="36"/>
      <c r="X44" s="36"/>
      <c r="Y44" s="41"/>
      <c r="Z44" s="35">
        <v>9</v>
      </c>
      <c r="AA44" s="36"/>
      <c r="AB44" s="36"/>
      <c r="AC44" s="36"/>
      <c r="AD44" s="37"/>
      <c r="AE44" s="42">
        <v>1</v>
      </c>
      <c r="AF44" s="36"/>
      <c r="AG44" s="36"/>
      <c r="AH44" s="36"/>
      <c r="AI44" s="41"/>
      <c r="AJ44" s="38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0"/>
      <c r="BC44" s="35"/>
      <c r="BD44" s="36"/>
      <c r="BE44" s="36"/>
      <c r="BF44" s="36"/>
      <c r="BG44" s="41"/>
      <c r="BH44" s="35"/>
      <c r="BI44" s="36"/>
      <c r="BJ44" s="36"/>
      <c r="BK44" s="36"/>
      <c r="BL44" s="37"/>
      <c r="BM44" s="42"/>
      <c r="BN44" s="36"/>
      <c r="BO44" s="36"/>
      <c r="BP44" s="36"/>
      <c r="BQ44" s="41"/>
    </row>
    <row r="45" spans="2:69" s="1" customFormat="1" ht="15" customHeight="1">
      <c r="B45" s="62" t="s">
        <v>99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4"/>
      <c r="U45" s="35">
        <v>9</v>
      </c>
      <c r="V45" s="36"/>
      <c r="W45" s="36"/>
      <c r="X45" s="36"/>
      <c r="Y45" s="41"/>
      <c r="Z45" s="35">
        <v>8</v>
      </c>
      <c r="AA45" s="36"/>
      <c r="AB45" s="36"/>
      <c r="AC45" s="36"/>
      <c r="AD45" s="37"/>
      <c r="AE45" s="42">
        <v>1</v>
      </c>
      <c r="AF45" s="36"/>
      <c r="AG45" s="36"/>
      <c r="AH45" s="36"/>
      <c r="AI45" s="41"/>
      <c r="AP45" s="1" t="s">
        <v>133</v>
      </c>
      <c r="AS45" s="1" t="s">
        <v>116</v>
      </c>
      <c r="BQ45" s="10" t="s">
        <v>117</v>
      </c>
    </row>
    <row r="46" spans="13:70" ht="15" customHeight="1"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0"/>
      <c r="BR46" s="1"/>
    </row>
    <row r="47" spans="1:69" ht="15" customHeight="1">
      <c r="A47" s="11" t="s">
        <v>65</v>
      </c>
      <c r="N47" s="11" t="s">
        <v>188</v>
      </c>
      <c r="BH47" s="1"/>
      <c r="BQ47" s="12" t="s">
        <v>63</v>
      </c>
    </row>
    <row r="48" spans="2:69" ht="15" customHeight="1">
      <c r="B48" s="20" t="s">
        <v>134</v>
      </c>
      <c r="C48" s="20"/>
      <c r="D48" s="20"/>
      <c r="E48" s="20"/>
      <c r="F48" s="20"/>
      <c r="G48" s="20"/>
      <c r="H48" s="20"/>
      <c r="I48" s="20"/>
      <c r="J48" s="20" t="s">
        <v>67</v>
      </c>
      <c r="K48" s="20"/>
      <c r="L48" s="20"/>
      <c r="M48" s="20"/>
      <c r="N48" s="20"/>
      <c r="O48" s="20"/>
      <c r="P48" s="20"/>
      <c r="Q48" s="20"/>
      <c r="R48" s="20"/>
      <c r="S48" s="20"/>
      <c r="T48" s="20" t="s">
        <v>68</v>
      </c>
      <c r="U48" s="20"/>
      <c r="V48" s="20"/>
      <c r="W48" s="20"/>
      <c r="X48" s="20"/>
      <c r="Y48" s="20"/>
      <c r="Z48" s="20"/>
      <c r="AA48" s="20"/>
      <c r="AB48" s="20"/>
      <c r="AC48" s="20"/>
      <c r="AD48" s="21" t="s">
        <v>69</v>
      </c>
      <c r="AE48" s="22"/>
      <c r="AF48" s="22"/>
      <c r="AG48" s="22"/>
      <c r="AH48" s="22"/>
      <c r="AI48" s="22"/>
      <c r="AJ48" s="22"/>
      <c r="AK48" s="22"/>
      <c r="AL48" s="22"/>
      <c r="AM48" s="23"/>
      <c r="AN48" s="20" t="s">
        <v>70</v>
      </c>
      <c r="AO48" s="20"/>
      <c r="AP48" s="20"/>
      <c r="AQ48" s="20"/>
      <c r="AR48" s="20"/>
      <c r="AS48" s="20"/>
      <c r="AT48" s="20"/>
      <c r="AU48" s="20"/>
      <c r="AV48" s="20"/>
      <c r="AW48" s="20"/>
      <c r="AX48" s="20" t="s">
        <v>71</v>
      </c>
      <c r="AY48" s="20"/>
      <c r="AZ48" s="20"/>
      <c r="BA48" s="20"/>
      <c r="BB48" s="20"/>
      <c r="BC48" s="20"/>
      <c r="BD48" s="20"/>
      <c r="BE48" s="20"/>
      <c r="BF48" s="20"/>
      <c r="BG48" s="20"/>
      <c r="BH48" s="21" t="s">
        <v>72</v>
      </c>
      <c r="BI48" s="22"/>
      <c r="BJ48" s="22"/>
      <c r="BK48" s="22"/>
      <c r="BL48" s="22"/>
      <c r="BM48" s="22"/>
      <c r="BN48" s="22"/>
      <c r="BO48" s="22"/>
      <c r="BP48" s="22"/>
      <c r="BQ48" s="23"/>
    </row>
    <row r="49" spans="2:69" ht="15" customHeight="1">
      <c r="B49" s="20" t="s">
        <v>66</v>
      </c>
      <c r="C49" s="20"/>
      <c r="D49" s="20"/>
      <c r="E49" s="20"/>
      <c r="F49" s="20"/>
      <c r="G49" s="20"/>
      <c r="H49" s="20"/>
      <c r="I49" s="20"/>
      <c r="J49" s="52">
        <v>1765267</v>
      </c>
      <c r="K49" s="53"/>
      <c r="L49" s="53"/>
      <c r="M49" s="53"/>
      <c r="N49" s="53"/>
      <c r="O49" s="53"/>
      <c r="P49" s="53"/>
      <c r="Q49" s="53"/>
      <c r="R49" s="53"/>
      <c r="S49" s="54"/>
      <c r="T49" s="52">
        <v>393976</v>
      </c>
      <c r="U49" s="53"/>
      <c r="V49" s="53"/>
      <c r="W49" s="53"/>
      <c r="X49" s="53"/>
      <c r="Y49" s="53"/>
      <c r="Z49" s="53"/>
      <c r="AA49" s="53"/>
      <c r="AB49" s="53"/>
      <c r="AC49" s="54"/>
      <c r="AD49" s="52">
        <v>2533790</v>
      </c>
      <c r="AE49" s="53"/>
      <c r="AF49" s="53"/>
      <c r="AG49" s="53"/>
      <c r="AH49" s="53"/>
      <c r="AI49" s="53"/>
      <c r="AJ49" s="53"/>
      <c r="AK49" s="53"/>
      <c r="AL49" s="53"/>
      <c r="AM49" s="54"/>
      <c r="AN49" s="52">
        <v>142138</v>
      </c>
      <c r="AO49" s="53"/>
      <c r="AP49" s="53"/>
      <c r="AQ49" s="53"/>
      <c r="AR49" s="53"/>
      <c r="AS49" s="53"/>
      <c r="AT49" s="53"/>
      <c r="AU49" s="53"/>
      <c r="AV49" s="53"/>
      <c r="AW49" s="54"/>
      <c r="AX49" s="52">
        <v>22051</v>
      </c>
      <c r="AY49" s="53"/>
      <c r="AZ49" s="53"/>
      <c r="BA49" s="53"/>
      <c r="BB49" s="53"/>
      <c r="BC49" s="53"/>
      <c r="BD49" s="53"/>
      <c r="BE49" s="53"/>
      <c r="BF49" s="53"/>
      <c r="BG49" s="54"/>
      <c r="BH49" s="52">
        <v>436983</v>
      </c>
      <c r="BI49" s="53"/>
      <c r="BJ49" s="53"/>
      <c r="BK49" s="53"/>
      <c r="BL49" s="53"/>
      <c r="BM49" s="53"/>
      <c r="BN49" s="53"/>
      <c r="BO49" s="53"/>
      <c r="BP49" s="53"/>
      <c r="BQ49" s="54"/>
    </row>
    <row r="50" spans="2:69" ht="13.5" customHeight="1">
      <c r="B50" s="20" t="s">
        <v>135</v>
      </c>
      <c r="C50" s="20"/>
      <c r="D50" s="20"/>
      <c r="E50" s="20"/>
      <c r="F50" s="20"/>
      <c r="G50" s="20"/>
      <c r="H50" s="20"/>
      <c r="I50" s="20"/>
      <c r="J50" s="21">
        <v>33.3</v>
      </c>
      <c r="K50" s="22"/>
      <c r="L50" s="22"/>
      <c r="M50" s="22"/>
      <c r="N50" s="22"/>
      <c r="O50" s="22"/>
      <c r="P50" s="22"/>
      <c r="Q50" s="22"/>
      <c r="R50" s="22"/>
      <c r="S50" s="23"/>
      <c r="T50" s="21">
        <v>7.4</v>
      </c>
      <c r="U50" s="22"/>
      <c r="V50" s="22"/>
      <c r="W50" s="22"/>
      <c r="X50" s="22"/>
      <c r="Y50" s="22"/>
      <c r="Z50" s="22"/>
      <c r="AA50" s="22"/>
      <c r="AB50" s="22"/>
      <c r="AC50" s="23"/>
      <c r="AD50" s="21">
        <v>47.9</v>
      </c>
      <c r="AE50" s="22"/>
      <c r="AF50" s="22"/>
      <c r="AG50" s="22"/>
      <c r="AH50" s="22"/>
      <c r="AI50" s="22"/>
      <c r="AJ50" s="22"/>
      <c r="AK50" s="22"/>
      <c r="AL50" s="22"/>
      <c r="AM50" s="23"/>
      <c r="AN50" s="21">
        <v>2.7</v>
      </c>
      <c r="AO50" s="22"/>
      <c r="AP50" s="22"/>
      <c r="AQ50" s="22"/>
      <c r="AR50" s="22"/>
      <c r="AS50" s="22"/>
      <c r="AT50" s="22"/>
      <c r="AU50" s="22"/>
      <c r="AV50" s="22"/>
      <c r="AW50" s="23"/>
      <c r="AX50" s="21">
        <v>0.4</v>
      </c>
      <c r="AY50" s="22"/>
      <c r="AZ50" s="22"/>
      <c r="BA50" s="22"/>
      <c r="BB50" s="22"/>
      <c r="BC50" s="22"/>
      <c r="BD50" s="22"/>
      <c r="BE50" s="22"/>
      <c r="BF50" s="22"/>
      <c r="BG50" s="23"/>
      <c r="BH50" s="21">
        <v>8.3</v>
      </c>
      <c r="BI50" s="22"/>
      <c r="BJ50" s="22"/>
      <c r="BK50" s="22"/>
      <c r="BL50" s="22"/>
      <c r="BM50" s="22"/>
      <c r="BN50" s="22"/>
      <c r="BO50" s="22"/>
      <c r="BP50" s="22"/>
      <c r="BQ50" s="23"/>
    </row>
    <row r="51" ht="15" customHeight="1">
      <c r="BQ51" s="12" t="s">
        <v>9</v>
      </c>
    </row>
    <row r="52" ht="15.75" customHeight="1">
      <c r="BS52" s="6"/>
    </row>
    <row r="53" spans="1:71" ht="15" customHeight="1">
      <c r="A53" s="11" t="s">
        <v>115</v>
      </c>
      <c r="BN53" s="12" t="s">
        <v>193</v>
      </c>
      <c r="BR53" s="6"/>
      <c r="BS53" s="6"/>
    </row>
    <row r="54" spans="2:70" ht="15" customHeight="1">
      <c r="B54" s="45" t="s">
        <v>180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 t="s">
        <v>181</v>
      </c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6" t="s">
        <v>182</v>
      </c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8"/>
      <c r="AO54" s="45" t="s">
        <v>183</v>
      </c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 t="s">
        <v>184</v>
      </c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6"/>
      <c r="BO54" s="15"/>
      <c r="BP54" s="6"/>
      <c r="BQ54" s="6"/>
      <c r="BR54" s="6"/>
    </row>
    <row r="55" spans="2:69" ht="15" customHeight="1">
      <c r="B55" s="60">
        <v>648899746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>
        <v>0</v>
      </c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49">
        <v>3450278.14</v>
      </c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1"/>
      <c r="AO55" s="60">
        <v>2414437.96</v>
      </c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>
        <v>217968.32</v>
      </c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1"/>
      <c r="BO55" s="15"/>
      <c r="BP55" s="6"/>
      <c r="BQ55" s="6"/>
    </row>
    <row r="56" ht="15" customHeight="1">
      <c r="BN56" s="12" t="s">
        <v>9</v>
      </c>
    </row>
    <row r="57" ht="13.5" customHeight="1">
      <c r="A57" s="11" t="s">
        <v>34</v>
      </c>
    </row>
    <row r="58" spans="2:69" ht="13.5" customHeight="1">
      <c r="B58" s="11" t="s">
        <v>35</v>
      </c>
      <c r="BQ58" s="12" t="s">
        <v>63</v>
      </c>
    </row>
    <row r="59" spans="2:69" ht="13.5" customHeight="1">
      <c r="B59" s="29" t="s">
        <v>134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8"/>
      <c r="X59" s="21" t="s">
        <v>185</v>
      </c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3"/>
      <c r="AU59" s="21" t="s">
        <v>188</v>
      </c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3"/>
    </row>
    <row r="60" spans="2:69" ht="13.5" customHeight="1"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121"/>
      <c r="X60" s="21" t="s">
        <v>33</v>
      </c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21" t="s">
        <v>135</v>
      </c>
      <c r="AN60" s="22"/>
      <c r="AO60" s="22"/>
      <c r="AP60" s="22"/>
      <c r="AQ60" s="22"/>
      <c r="AR60" s="22"/>
      <c r="AS60" s="22"/>
      <c r="AT60" s="23"/>
      <c r="AU60" s="21" t="s">
        <v>33</v>
      </c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3"/>
      <c r="BJ60" s="21" t="s">
        <v>135</v>
      </c>
      <c r="BK60" s="22"/>
      <c r="BL60" s="22"/>
      <c r="BM60" s="22"/>
      <c r="BN60" s="22"/>
      <c r="BO60" s="22"/>
      <c r="BP60" s="22"/>
      <c r="BQ60" s="23"/>
    </row>
    <row r="61" spans="2:69" ht="13.5" customHeight="1">
      <c r="B61" s="112" t="s">
        <v>11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4"/>
      <c r="X61" s="109">
        <v>5329292</v>
      </c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1"/>
      <c r="AM61" s="24">
        <v>21.2</v>
      </c>
      <c r="AN61" s="25"/>
      <c r="AO61" s="25"/>
      <c r="AP61" s="25"/>
      <c r="AQ61" s="25"/>
      <c r="AR61" s="25"/>
      <c r="AS61" s="25"/>
      <c r="AT61" s="26"/>
      <c r="AU61" s="109">
        <v>5294205</v>
      </c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1"/>
      <c r="BJ61" s="24">
        <v>20.2</v>
      </c>
      <c r="BK61" s="25"/>
      <c r="BL61" s="25"/>
      <c r="BM61" s="25"/>
      <c r="BN61" s="25"/>
      <c r="BO61" s="25"/>
      <c r="BP61" s="25"/>
      <c r="BQ61" s="26"/>
    </row>
    <row r="62" spans="2:69" ht="13.5" customHeight="1">
      <c r="B62" s="112" t="s">
        <v>12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4"/>
      <c r="X62" s="109">
        <v>221311</v>
      </c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1"/>
      <c r="AM62" s="24">
        <v>0.9</v>
      </c>
      <c r="AN62" s="25"/>
      <c r="AO62" s="25"/>
      <c r="AP62" s="25"/>
      <c r="AQ62" s="25"/>
      <c r="AR62" s="25"/>
      <c r="AS62" s="25"/>
      <c r="AT62" s="26"/>
      <c r="AU62" s="109">
        <v>212351</v>
      </c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1"/>
      <c r="BJ62" s="24">
        <v>0.8</v>
      </c>
      <c r="BK62" s="25"/>
      <c r="BL62" s="25"/>
      <c r="BM62" s="25"/>
      <c r="BN62" s="25"/>
      <c r="BO62" s="25"/>
      <c r="BP62" s="25"/>
      <c r="BQ62" s="26"/>
    </row>
    <row r="63" spans="2:69" ht="13.5" customHeight="1">
      <c r="B63" s="112" t="s">
        <v>13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4"/>
      <c r="X63" s="109">
        <v>9167</v>
      </c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1"/>
      <c r="AM63" s="24">
        <v>0.0466796276856847</v>
      </c>
      <c r="AN63" s="25"/>
      <c r="AO63" s="25"/>
      <c r="AP63" s="25"/>
      <c r="AQ63" s="25"/>
      <c r="AR63" s="25"/>
      <c r="AS63" s="25"/>
      <c r="AT63" s="26"/>
      <c r="AU63" s="109">
        <v>8838</v>
      </c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1"/>
      <c r="BJ63" s="24">
        <v>0</v>
      </c>
      <c r="BK63" s="25"/>
      <c r="BL63" s="25"/>
      <c r="BM63" s="25"/>
      <c r="BN63" s="25"/>
      <c r="BO63" s="25"/>
      <c r="BP63" s="25"/>
      <c r="BQ63" s="26"/>
    </row>
    <row r="64" spans="2:70" ht="13.5" customHeight="1">
      <c r="B64" s="112" t="s">
        <v>14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4"/>
      <c r="X64" s="109">
        <v>6795</v>
      </c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1"/>
      <c r="AM64" s="24">
        <v>0.0295146977830919</v>
      </c>
      <c r="AN64" s="25"/>
      <c r="AO64" s="25"/>
      <c r="AP64" s="25"/>
      <c r="AQ64" s="25"/>
      <c r="AR64" s="25"/>
      <c r="AS64" s="25"/>
      <c r="AT64" s="26"/>
      <c r="AU64" s="109">
        <v>15788</v>
      </c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1"/>
      <c r="BJ64" s="24">
        <v>0.1</v>
      </c>
      <c r="BK64" s="25"/>
      <c r="BL64" s="25"/>
      <c r="BM64" s="25"/>
      <c r="BN64" s="25"/>
      <c r="BO64" s="25"/>
      <c r="BP64" s="25"/>
      <c r="BQ64" s="26"/>
      <c r="BR64" s="8"/>
    </row>
    <row r="65" spans="2:69" ht="13.5" customHeight="1">
      <c r="B65" s="112" t="s">
        <v>15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4"/>
      <c r="X65" s="109">
        <v>1848</v>
      </c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1"/>
      <c r="AM65" s="24">
        <v>0.00601271527111171</v>
      </c>
      <c r="AN65" s="25"/>
      <c r="AO65" s="25"/>
      <c r="AP65" s="25"/>
      <c r="AQ65" s="25"/>
      <c r="AR65" s="25"/>
      <c r="AS65" s="25"/>
      <c r="AT65" s="26"/>
      <c r="AU65" s="109">
        <v>22125</v>
      </c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1"/>
      <c r="BJ65" s="24">
        <v>0.1</v>
      </c>
      <c r="BK65" s="25"/>
      <c r="BL65" s="25"/>
      <c r="BM65" s="25"/>
      <c r="BN65" s="25"/>
      <c r="BO65" s="25"/>
      <c r="BP65" s="25"/>
      <c r="BQ65" s="26"/>
    </row>
    <row r="66" spans="2:69" ht="13.5" customHeight="1">
      <c r="B66" s="112" t="s">
        <v>16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4"/>
      <c r="X66" s="109">
        <v>454131</v>
      </c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1"/>
      <c r="AM66" s="24">
        <v>1.8</v>
      </c>
      <c r="AN66" s="25"/>
      <c r="AO66" s="25"/>
      <c r="AP66" s="25"/>
      <c r="AQ66" s="25"/>
      <c r="AR66" s="25"/>
      <c r="AS66" s="25"/>
      <c r="AT66" s="26"/>
      <c r="AU66" s="109">
        <v>450261</v>
      </c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1"/>
      <c r="BJ66" s="24">
        <v>1.7</v>
      </c>
      <c r="BK66" s="25"/>
      <c r="BL66" s="25"/>
      <c r="BM66" s="25"/>
      <c r="BN66" s="25"/>
      <c r="BO66" s="25"/>
      <c r="BP66" s="25"/>
      <c r="BQ66" s="26"/>
    </row>
    <row r="67" spans="2:69" ht="13.5" customHeight="1">
      <c r="B67" s="112" t="s">
        <v>17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4"/>
      <c r="X67" s="109">
        <v>37384</v>
      </c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1"/>
      <c r="AM67" s="24">
        <v>0.1</v>
      </c>
      <c r="AN67" s="25"/>
      <c r="AO67" s="25"/>
      <c r="AP67" s="25"/>
      <c r="AQ67" s="25"/>
      <c r="AR67" s="25"/>
      <c r="AS67" s="25"/>
      <c r="AT67" s="26"/>
      <c r="AU67" s="109">
        <v>35471</v>
      </c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1"/>
      <c r="BJ67" s="24">
        <v>0.1</v>
      </c>
      <c r="BK67" s="25"/>
      <c r="BL67" s="25"/>
      <c r="BM67" s="25"/>
      <c r="BN67" s="25"/>
      <c r="BO67" s="25"/>
      <c r="BP67" s="25"/>
      <c r="BQ67" s="26"/>
    </row>
    <row r="68" spans="2:69" ht="13.5" customHeight="1">
      <c r="B68" s="112" t="s">
        <v>168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4"/>
      <c r="X68" s="109">
        <v>0</v>
      </c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1"/>
      <c r="AM68" s="24">
        <v>0</v>
      </c>
      <c r="AN68" s="25"/>
      <c r="AO68" s="25"/>
      <c r="AP68" s="25"/>
      <c r="AQ68" s="25"/>
      <c r="AR68" s="25"/>
      <c r="AS68" s="25"/>
      <c r="AT68" s="26"/>
      <c r="AU68" s="109">
        <v>0</v>
      </c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1"/>
      <c r="BJ68" s="24">
        <v>0</v>
      </c>
      <c r="BK68" s="25"/>
      <c r="BL68" s="25"/>
      <c r="BM68" s="25"/>
      <c r="BN68" s="25"/>
      <c r="BO68" s="25"/>
      <c r="BP68" s="25"/>
      <c r="BQ68" s="26"/>
    </row>
    <row r="69" spans="2:69" ht="13.5" customHeight="1">
      <c r="B69" s="112" t="s">
        <v>18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4"/>
      <c r="X69" s="109">
        <v>48033</v>
      </c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1"/>
      <c r="AM69" s="24">
        <v>0.2</v>
      </c>
      <c r="AN69" s="25"/>
      <c r="AO69" s="25"/>
      <c r="AP69" s="25"/>
      <c r="AQ69" s="25"/>
      <c r="AR69" s="25"/>
      <c r="AS69" s="25"/>
      <c r="AT69" s="26"/>
      <c r="AU69" s="109">
        <v>41273</v>
      </c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1"/>
      <c r="BJ69" s="24">
        <v>0.1</v>
      </c>
      <c r="BK69" s="25"/>
      <c r="BL69" s="25"/>
      <c r="BM69" s="25"/>
      <c r="BN69" s="25"/>
      <c r="BO69" s="25"/>
      <c r="BP69" s="25"/>
      <c r="BQ69" s="26"/>
    </row>
    <row r="70" spans="2:69" ht="13.5" customHeight="1">
      <c r="B70" s="112" t="s">
        <v>19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4"/>
      <c r="X70" s="109">
        <v>14806</v>
      </c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1"/>
      <c r="AM70" s="24">
        <v>0.1</v>
      </c>
      <c r="AN70" s="25"/>
      <c r="AO70" s="25"/>
      <c r="AP70" s="25"/>
      <c r="AQ70" s="25"/>
      <c r="AR70" s="25"/>
      <c r="AS70" s="25"/>
      <c r="AT70" s="26"/>
      <c r="AU70" s="109">
        <v>15342</v>
      </c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1"/>
      <c r="BJ70" s="24">
        <v>0.1</v>
      </c>
      <c r="BK70" s="25"/>
      <c r="BL70" s="25"/>
      <c r="BM70" s="25"/>
      <c r="BN70" s="25"/>
      <c r="BO70" s="25"/>
      <c r="BP70" s="25"/>
      <c r="BQ70" s="26"/>
    </row>
    <row r="71" spans="2:69" ht="13.5" customHeight="1">
      <c r="B71" s="112" t="s">
        <v>20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4"/>
      <c r="X71" s="109">
        <v>7415807</v>
      </c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1"/>
      <c r="AM71" s="24">
        <v>29.5</v>
      </c>
      <c r="AN71" s="25"/>
      <c r="AO71" s="25"/>
      <c r="AP71" s="25"/>
      <c r="AQ71" s="25"/>
      <c r="AR71" s="25"/>
      <c r="AS71" s="25"/>
      <c r="AT71" s="26"/>
      <c r="AU71" s="109">
        <v>7546314</v>
      </c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1"/>
      <c r="BJ71" s="24">
        <v>28.8</v>
      </c>
      <c r="BK71" s="25"/>
      <c r="BL71" s="25"/>
      <c r="BM71" s="25"/>
      <c r="BN71" s="25"/>
      <c r="BO71" s="25"/>
      <c r="BP71" s="25"/>
      <c r="BQ71" s="26"/>
    </row>
    <row r="72" spans="2:69" ht="13.5" customHeight="1">
      <c r="B72" s="112" t="s">
        <v>10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4"/>
      <c r="X72" s="109">
        <v>11992</v>
      </c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1"/>
      <c r="AM72" s="24">
        <v>0.0482181509569927</v>
      </c>
      <c r="AN72" s="25"/>
      <c r="AO72" s="25"/>
      <c r="AP72" s="25"/>
      <c r="AQ72" s="25"/>
      <c r="AR72" s="25"/>
      <c r="AS72" s="25"/>
      <c r="AT72" s="26"/>
      <c r="AU72" s="109">
        <v>11998</v>
      </c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1"/>
      <c r="BJ72" s="24">
        <v>0</v>
      </c>
      <c r="BK72" s="25"/>
      <c r="BL72" s="25"/>
      <c r="BM72" s="25"/>
      <c r="BN72" s="25"/>
      <c r="BO72" s="25"/>
      <c r="BP72" s="25"/>
      <c r="BQ72" s="26"/>
    </row>
    <row r="73" spans="2:69" ht="13.5" customHeight="1">
      <c r="B73" s="112" t="s">
        <v>21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4"/>
      <c r="X73" s="109">
        <v>511427</v>
      </c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1"/>
      <c r="AM73" s="24">
        <v>2.02793584025305</v>
      </c>
      <c r="AN73" s="25"/>
      <c r="AO73" s="25"/>
      <c r="AP73" s="25"/>
      <c r="AQ73" s="25"/>
      <c r="AR73" s="25"/>
      <c r="AS73" s="25"/>
      <c r="AT73" s="26"/>
      <c r="AU73" s="109">
        <v>508565</v>
      </c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1"/>
      <c r="BJ73" s="24">
        <v>1.9</v>
      </c>
      <c r="BK73" s="25"/>
      <c r="BL73" s="25"/>
      <c r="BM73" s="25"/>
      <c r="BN73" s="25"/>
      <c r="BO73" s="25"/>
      <c r="BP73" s="25"/>
      <c r="BQ73" s="26"/>
    </row>
    <row r="74" spans="2:69" ht="13.5" customHeight="1">
      <c r="B74" s="112" t="s">
        <v>22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4"/>
      <c r="X74" s="109">
        <v>252395</v>
      </c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1"/>
      <c r="AM74" s="24">
        <v>0.991091742350577</v>
      </c>
      <c r="AN74" s="25"/>
      <c r="AO74" s="25"/>
      <c r="AP74" s="25"/>
      <c r="AQ74" s="25"/>
      <c r="AR74" s="25"/>
      <c r="AS74" s="25"/>
      <c r="AT74" s="26"/>
      <c r="AU74" s="109">
        <v>253344</v>
      </c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1"/>
      <c r="BJ74" s="24">
        <v>1</v>
      </c>
      <c r="BK74" s="25"/>
      <c r="BL74" s="25"/>
      <c r="BM74" s="25"/>
      <c r="BN74" s="25"/>
      <c r="BO74" s="25"/>
      <c r="BP74" s="25"/>
      <c r="BQ74" s="26"/>
    </row>
    <row r="75" spans="2:69" ht="13.5" customHeight="1">
      <c r="B75" s="112" t="s">
        <v>23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4"/>
      <c r="X75" s="109">
        <v>151926</v>
      </c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1"/>
      <c r="AM75" s="24">
        <v>0.618486355065806</v>
      </c>
      <c r="AN75" s="25"/>
      <c r="AO75" s="25"/>
      <c r="AP75" s="25"/>
      <c r="AQ75" s="25"/>
      <c r="AR75" s="25"/>
      <c r="AS75" s="25"/>
      <c r="AT75" s="26"/>
      <c r="AU75" s="109">
        <v>161279</v>
      </c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1"/>
      <c r="BJ75" s="24">
        <v>0.6</v>
      </c>
      <c r="BK75" s="25"/>
      <c r="BL75" s="25"/>
      <c r="BM75" s="25"/>
      <c r="BN75" s="25"/>
      <c r="BO75" s="25"/>
      <c r="BP75" s="25"/>
      <c r="BQ75" s="26"/>
    </row>
    <row r="76" spans="2:69" ht="13.5" customHeight="1">
      <c r="B76" s="112" t="s">
        <v>24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4"/>
      <c r="X76" s="109">
        <v>2757491</v>
      </c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1"/>
      <c r="AM76" s="24">
        <v>11</v>
      </c>
      <c r="AN76" s="25"/>
      <c r="AO76" s="25"/>
      <c r="AP76" s="25"/>
      <c r="AQ76" s="25"/>
      <c r="AR76" s="25"/>
      <c r="AS76" s="25"/>
      <c r="AT76" s="26"/>
      <c r="AU76" s="109">
        <v>3706136</v>
      </c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1"/>
      <c r="BJ76" s="24">
        <v>14.1</v>
      </c>
      <c r="BK76" s="25"/>
      <c r="BL76" s="25"/>
      <c r="BM76" s="25"/>
      <c r="BN76" s="25"/>
      <c r="BO76" s="25"/>
      <c r="BP76" s="25"/>
      <c r="BQ76" s="26"/>
    </row>
    <row r="77" spans="2:69" ht="13.5" customHeight="1">
      <c r="B77" s="118" t="s">
        <v>25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20"/>
      <c r="X77" s="109">
        <v>2140543</v>
      </c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1"/>
      <c r="AM77" s="24">
        <v>8.5</v>
      </c>
      <c r="AN77" s="25"/>
      <c r="AO77" s="25"/>
      <c r="AP77" s="25"/>
      <c r="AQ77" s="25"/>
      <c r="AR77" s="25"/>
      <c r="AS77" s="25"/>
      <c r="AT77" s="26"/>
      <c r="AU77" s="109">
        <v>1888649</v>
      </c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1"/>
      <c r="BJ77" s="24">
        <v>7.2</v>
      </c>
      <c r="BK77" s="25"/>
      <c r="BL77" s="25"/>
      <c r="BM77" s="25"/>
      <c r="BN77" s="25"/>
      <c r="BO77" s="25"/>
      <c r="BP77" s="25"/>
      <c r="BQ77" s="26"/>
    </row>
    <row r="78" spans="2:69" ht="13.5" customHeight="1">
      <c r="B78" s="118" t="s">
        <v>26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20"/>
      <c r="X78" s="109">
        <v>281712</v>
      </c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1"/>
      <c r="AM78" s="24">
        <v>1.1</v>
      </c>
      <c r="AN78" s="25"/>
      <c r="AO78" s="25"/>
      <c r="AP78" s="25"/>
      <c r="AQ78" s="25"/>
      <c r="AR78" s="25"/>
      <c r="AS78" s="25"/>
      <c r="AT78" s="26"/>
      <c r="AU78" s="109">
        <v>146945</v>
      </c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1"/>
      <c r="BJ78" s="24">
        <v>0.6</v>
      </c>
      <c r="BK78" s="25"/>
      <c r="BL78" s="25"/>
      <c r="BM78" s="25"/>
      <c r="BN78" s="25"/>
      <c r="BO78" s="25"/>
      <c r="BP78" s="25"/>
      <c r="BQ78" s="26"/>
    </row>
    <row r="79" spans="2:69" ht="13.5" customHeight="1">
      <c r="B79" s="118" t="s">
        <v>27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20"/>
      <c r="X79" s="109">
        <v>814</v>
      </c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1"/>
      <c r="AM79" s="24">
        <v>0.0180173549583175</v>
      </c>
      <c r="AN79" s="25"/>
      <c r="AO79" s="25"/>
      <c r="AP79" s="25"/>
      <c r="AQ79" s="25"/>
      <c r="AR79" s="25"/>
      <c r="AS79" s="25"/>
      <c r="AT79" s="26"/>
      <c r="AU79" s="109">
        <v>16447</v>
      </c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1"/>
      <c r="BJ79" s="24">
        <v>0.1</v>
      </c>
      <c r="BK79" s="25"/>
      <c r="BL79" s="25"/>
      <c r="BM79" s="25"/>
      <c r="BN79" s="25"/>
      <c r="BO79" s="25"/>
      <c r="BP79" s="25"/>
      <c r="BQ79" s="26"/>
    </row>
    <row r="80" spans="2:69" ht="13.5" customHeight="1">
      <c r="B80" s="118" t="s">
        <v>28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20"/>
      <c r="X80" s="109">
        <v>456405</v>
      </c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1"/>
      <c r="AM80" s="24">
        <v>1.8</v>
      </c>
      <c r="AN80" s="25"/>
      <c r="AO80" s="25"/>
      <c r="AP80" s="25"/>
      <c r="AQ80" s="25"/>
      <c r="AR80" s="25"/>
      <c r="AS80" s="25"/>
      <c r="AT80" s="26"/>
      <c r="AU80" s="109">
        <v>489701</v>
      </c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1"/>
      <c r="BJ80" s="24">
        <v>1.9</v>
      </c>
      <c r="BK80" s="25"/>
      <c r="BL80" s="25"/>
      <c r="BM80" s="25"/>
      <c r="BN80" s="25"/>
      <c r="BO80" s="25"/>
      <c r="BP80" s="25"/>
      <c r="BQ80" s="26"/>
    </row>
    <row r="81" spans="2:69" ht="13.5" customHeight="1">
      <c r="B81" s="118" t="s">
        <v>29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20"/>
      <c r="X81" s="109">
        <v>969263</v>
      </c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1"/>
      <c r="AM81" s="24">
        <v>3.8</v>
      </c>
      <c r="AN81" s="25"/>
      <c r="AO81" s="25"/>
      <c r="AP81" s="25"/>
      <c r="AQ81" s="25"/>
      <c r="AR81" s="25"/>
      <c r="AS81" s="25"/>
      <c r="AT81" s="26"/>
      <c r="AU81" s="109">
        <v>1098453</v>
      </c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1"/>
      <c r="BJ81" s="24">
        <v>4.2</v>
      </c>
      <c r="BK81" s="25"/>
      <c r="BL81" s="25"/>
      <c r="BM81" s="25"/>
      <c r="BN81" s="25"/>
      <c r="BO81" s="25"/>
      <c r="BP81" s="25"/>
      <c r="BQ81" s="26"/>
    </row>
    <row r="82" spans="2:69" ht="13.5" customHeight="1">
      <c r="B82" s="118" t="s">
        <v>30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20"/>
      <c r="X82" s="109">
        <v>1103352</v>
      </c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1"/>
      <c r="AM82" s="24">
        <v>4.3</v>
      </c>
      <c r="AN82" s="25"/>
      <c r="AO82" s="25"/>
      <c r="AP82" s="25"/>
      <c r="AQ82" s="25"/>
      <c r="AR82" s="25"/>
      <c r="AS82" s="25"/>
      <c r="AT82" s="26"/>
      <c r="AU82" s="109">
        <v>567541</v>
      </c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1"/>
      <c r="BJ82" s="24">
        <v>2.2</v>
      </c>
      <c r="BK82" s="25"/>
      <c r="BL82" s="25"/>
      <c r="BM82" s="25"/>
      <c r="BN82" s="25"/>
      <c r="BO82" s="25"/>
      <c r="BP82" s="25"/>
      <c r="BQ82" s="26"/>
    </row>
    <row r="83" spans="2:69" ht="13.5" customHeight="1">
      <c r="B83" s="118" t="s">
        <v>31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20"/>
      <c r="X83" s="109">
        <v>2984317</v>
      </c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1"/>
      <c r="AM83" s="24">
        <v>11.9</v>
      </c>
      <c r="AN83" s="25"/>
      <c r="AO83" s="25"/>
      <c r="AP83" s="25"/>
      <c r="AQ83" s="25"/>
      <c r="AR83" s="25"/>
      <c r="AS83" s="25"/>
      <c r="AT83" s="26"/>
      <c r="AU83" s="109">
        <v>3719813</v>
      </c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1"/>
      <c r="BJ83" s="24">
        <v>14.2</v>
      </c>
      <c r="BK83" s="25"/>
      <c r="BL83" s="25"/>
      <c r="BM83" s="25"/>
      <c r="BN83" s="25"/>
      <c r="BO83" s="25"/>
      <c r="BP83" s="25"/>
      <c r="BQ83" s="26"/>
    </row>
    <row r="84" spans="2:69" ht="13.5" customHeight="1">
      <c r="B84" s="21" t="s">
        <v>32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3"/>
      <c r="X84" s="109">
        <f>SUM(X61:X83)</f>
        <v>25160211</v>
      </c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1"/>
      <c r="AM84" s="24">
        <f>SUM(AM61:AM83)</f>
        <v>99.98595648432462</v>
      </c>
      <c r="AN84" s="25"/>
      <c r="AO84" s="25"/>
      <c r="AP84" s="25"/>
      <c r="AQ84" s="25"/>
      <c r="AR84" s="25"/>
      <c r="AS84" s="25"/>
      <c r="AT84" s="26"/>
      <c r="AU84" s="109">
        <f>SUM(AU61:BI83)</f>
        <v>26210839</v>
      </c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1"/>
      <c r="BJ84" s="24">
        <f>SUM(BJ61:BQ83)</f>
        <v>100.00000000000001</v>
      </c>
      <c r="BK84" s="25"/>
      <c r="BL84" s="25"/>
      <c r="BM84" s="25"/>
      <c r="BN84" s="25"/>
      <c r="BO84" s="25"/>
      <c r="BP84" s="25"/>
      <c r="BQ84" s="26"/>
    </row>
    <row r="85" ht="2.25" customHeight="1"/>
    <row r="86" ht="13.5" customHeight="1">
      <c r="B86" s="11" t="s">
        <v>51</v>
      </c>
    </row>
    <row r="87" spans="2:69" ht="13.5" customHeight="1">
      <c r="B87" s="29" t="s">
        <v>134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8"/>
      <c r="X87" s="21" t="s">
        <v>185</v>
      </c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3"/>
      <c r="AU87" s="21" t="s">
        <v>188</v>
      </c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3"/>
    </row>
    <row r="88" spans="2:69" ht="13.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121"/>
      <c r="X88" s="21" t="s">
        <v>33</v>
      </c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21" t="s">
        <v>135</v>
      </c>
      <c r="AN88" s="22"/>
      <c r="AO88" s="22"/>
      <c r="AP88" s="22"/>
      <c r="AQ88" s="22"/>
      <c r="AR88" s="22"/>
      <c r="AS88" s="22"/>
      <c r="AT88" s="23"/>
      <c r="AU88" s="21" t="s">
        <v>33</v>
      </c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3"/>
      <c r="BJ88" s="21" t="s">
        <v>135</v>
      </c>
      <c r="BK88" s="22"/>
      <c r="BL88" s="22"/>
      <c r="BM88" s="22"/>
      <c r="BN88" s="22"/>
      <c r="BO88" s="22"/>
      <c r="BP88" s="22"/>
      <c r="BQ88" s="23"/>
    </row>
    <row r="89" spans="2:69" ht="13.5" customHeight="1">
      <c r="B89" s="115" t="s">
        <v>40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7"/>
      <c r="X89" s="109">
        <v>10452421</v>
      </c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1"/>
      <c r="AM89" s="24">
        <f>SUM(AM90:AT92)</f>
        <v>41.61102298960212</v>
      </c>
      <c r="AN89" s="25"/>
      <c r="AO89" s="25"/>
      <c r="AP89" s="25"/>
      <c r="AQ89" s="25"/>
      <c r="AR89" s="25"/>
      <c r="AS89" s="25"/>
      <c r="AT89" s="26"/>
      <c r="AU89" s="109">
        <v>10472489</v>
      </c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1"/>
      <c r="BJ89" s="24">
        <v>41.7</v>
      </c>
      <c r="BK89" s="25"/>
      <c r="BL89" s="25"/>
      <c r="BM89" s="25"/>
      <c r="BN89" s="25"/>
      <c r="BO89" s="25"/>
      <c r="BP89" s="25"/>
      <c r="BQ89" s="26"/>
    </row>
    <row r="90" spans="2:69" ht="13.5" customHeight="1">
      <c r="B90" s="16"/>
      <c r="C90" s="112" t="s">
        <v>36</v>
      </c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4"/>
      <c r="X90" s="109">
        <v>3574865</v>
      </c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1"/>
      <c r="AM90" s="24">
        <f>X90/$AU$103*100</f>
        <v>14.231515330249708</v>
      </c>
      <c r="AN90" s="25"/>
      <c r="AO90" s="25"/>
      <c r="AP90" s="25"/>
      <c r="AQ90" s="25"/>
      <c r="AR90" s="25"/>
      <c r="AS90" s="25"/>
      <c r="AT90" s="26"/>
      <c r="AU90" s="109">
        <v>3422569</v>
      </c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1"/>
      <c r="BJ90" s="24">
        <v>13.6</v>
      </c>
      <c r="BK90" s="25"/>
      <c r="BL90" s="25"/>
      <c r="BM90" s="25"/>
      <c r="BN90" s="25"/>
      <c r="BO90" s="25"/>
      <c r="BP90" s="25"/>
      <c r="BQ90" s="26"/>
    </row>
    <row r="91" spans="2:69" ht="13.5" customHeight="1">
      <c r="B91" s="16"/>
      <c r="C91" s="112" t="s">
        <v>37</v>
      </c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4"/>
      <c r="X91" s="109">
        <v>4291886</v>
      </c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1"/>
      <c r="AM91" s="24">
        <f>X91/$AU$103*100</f>
        <v>17.085971471561614</v>
      </c>
      <c r="AN91" s="25"/>
      <c r="AO91" s="25"/>
      <c r="AP91" s="25"/>
      <c r="AQ91" s="25"/>
      <c r="AR91" s="25"/>
      <c r="AS91" s="25"/>
      <c r="AT91" s="26"/>
      <c r="AU91" s="109">
        <v>4405205</v>
      </c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1"/>
      <c r="BJ91" s="24">
        <v>17.6</v>
      </c>
      <c r="BK91" s="25"/>
      <c r="BL91" s="25"/>
      <c r="BM91" s="25"/>
      <c r="BN91" s="25"/>
      <c r="BO91" s="25"/>
      <c r="BP91" s="25"/>
      <c r="BQ91" s="26"/>
    </row>
    <row r="92" spans="2:69" ht="13.5" customHeight="1">
      <c r="B92" s="17"/>
      <c r="C92" s="112" t="s">
        <v>38</v>
      </c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4"/>
      <c r="X92" s="109">
        <v>2585670</v>
      </c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1"/>
      <c r="AM92" s="24">
        <f>X92/$AU$103*100</f>
        <v>10.293536187790801</v>
      </c>
      <c r="AN92" s="25"/>
      <c r="AO92" s="25"/>
      <c r="AP92" s="25"/>
      <c r="AQ92" s="25"/>
      <c r="AR92" s="25"/>
      <c r="AS92" s="25"/>
      <c r="AT92" s="26"/>
      <c r="AU92" s="109">
        <v>2644715</v>
      </c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1"/>
      <c r="BJ92" s="24">
        <v>10.5</v>
      </c>
      <c r="BK92" s="25"/>
      <c r="BL92" s="25"/>
      <c r="BM92" s="25"/>
      <c r="BN92" s="25"/>
      <c r="BO92" s="25"/>
      <c r="BP92" s="25"/>
      <c r="BQ92" s="26"/>
    </row>
    <row r="93" spans="2:69" ht="13.5" customHeight="1">
      <c r="B93" s="115" t="s">
        <v>41</v>
      </c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7"/>
      <c r="X93" s="109">
        <v>4524587</v>
      </c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1"/>
      <c r="AM93" s="24">
        <f>SUM(AM94:AT96)</f>
        <v>18.800000000000004</v>
      </c>
      <c r="AN93" s="25"/>
      <c r="AO93" s="25"/>
      <c r="AP93" s="25"/>
      <c r="AQ93" s="25"/>
      <c r="AR93" s="25"/>
      <c r="AS93" s="25"/>
      <c r="AT93" s="26"/>
      <c r="AU93" s="109">
        <v>5495405</v>
      </c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1"/>
      <c r="BJ93" s="24">
        <v>21.9</v>
      </c>
      <c r="BK93" s="25"/>
      <c r="BL93" s="25"/>
      <c r="BM93" s="25"/>
      <c r="BN93" s="25"/>
      <c r="BO93" s="25"/>
      <c r="BP93" s="25"/>
      <c r="BQ93" s="26"/>
    </row>
    <row r="94" spans="2:69" ht="13.5" customHeight="1">
      <c r="B94" s="16"/>
      <c r="C94" s="112" t="s">
        <v>42</v>
      </c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4"/>
      <c r="X94" s="109">
        <v>2240527</v>
      </c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1"/>
      <c r="AM94" s="24">
        <v>9.3</v>
      </c>
      <c r="AN94" s="25"/>
      <c r="AO94" s="25"/>
      <c r="AP94" s="25"/>
      <c r="AQ94" s="25"/>
      <c r="AR94" s="25"/>
      <c r="AS94" s="25"/>
      <c r="AT94" s="26"/>
      <c r="AU94" s="109">
        <v>3640368</v>
      </c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1"/>
      <c r="BJ94" s="24">
        <v>14.5</v>
      </c>
      <c r="BK94" s="25"/>
      <c r="BL94" s="25"/>
      <c r="BM94" s="25"/>
      <c r="BN94" s="25"/>
      <c r="BO94" s="25"/>
      <c r="BP94" s="25"/>
      <c r="BQ94" s="26"/>
    </row>
    <row r="95" spans="2:69" ht="13.5" customHeight="1">
      <c r="B95" s="16"/>
      <c r="C95" s="112" t="s">
        <v>43</v>
      </c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4"/>
      <c r="X95" s="109">
        <v>2033176</v>
      </c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1"/>
      <c r="AM95" s="24">
        <v>8.4</v>
      </c>
      <c r="AN95" s="25"/>
      <c r="AO95" s="25"/>
      <c r="AP95" s="25"/>
      <c r="AQ95" s="25"/>
      <c r="AR95" s="25"/>
      <c r="AS95" s="25"/>
      <c r="AT95" s="26"/>
      <c r="AU95" s="109">
        <v>1779526</v>
      </c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1"/>
      <c r="BJ95" s="24">
        <v>7.1</v>
      </c>
      <c r="BK95" s="25"/>
      <c r="BL95" s="25"/>
      <c r="BM95" s="25"/>
      <c r="BN95" s="25"/>
      <c r="BO95" s="25"/>
      <c r="BP95" s="25"/>
      <c r="BQ95" s="26"/>
    </row>
    <row r="96" spans="2:69" ht="13.5" customHeight="1">
      <c r="B96" s="17"/>
      <c r="C96" s="112" t="s">
        <v>44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4"/>
      <c r="X96" s="109">
        <v>250884</v>
      </c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1"/>
      <c r="AM96" s="24">
        <v>1.1</v>
      </c>
      <c r="AN96" s="25"/>
      <c r="AO96" s="25"/>
      <c r="AP96" s="25"/>
      <c r="AQ96" s="25"/>
      <c r="AR96" s="25"/>
      <c r="AS96" s="25"/>
      <c r="AT96" s="26"/>
      <c r="AU96" s="109">
        <v>75511</v>
      </c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1"/>
      <c r="BJ96" s="24">
        <v>0.3</v>
      </c>
      <c r="BK96" s="25"/>
      <c r="BL96" s="25"/>
      <c r="BM96" s="25"/>
      <c r="BN96" s="25"/>
      <c r="BO96" s="25"/>
      <c r="BP96" s="25"/>
      <c r="BQ96" s="26"/>
    </row>
    <row r="97" spans="2:69" ht="13.5" customHeight="1">
      <c r="B97" s="112" t="s">
        <v>39</v>
      </c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4"/>
      <c r="X97" s="109">
        <v>2113730</v>
      </c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1"/>
      <c r="AM97" s="24">
        <f aca="true" t="shared" si="0" ref="AM97:AM102">X97/$AU$103*100</f>
        <v>8.414745983137466</v>
      </c>
      <c r="AN97" s="25"/>
      <c r="AO97" s="25"/>
      <c r="AP97" s="25"/>
      <c r="AQ97" s="25"/>
      <c r="AR97" s="25"/>
      <c r="AS97" s="25"/>
      <c r="AT97" s="26"/>
      <c r="AU97" s="109">
        <v>2440168</v>
      </c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1"/>
      <c r="BJ97" s="24">
        <v>9.7</v>
      </c>
      <c r="BK97" s="25"/>
      <c r="BL97" s="25"/>
      <c r="BM97" s="25"/>
      <c r="BN97" s="25"/>
      <c r="BO97" s="25"/>
      <c r="BP97" s="25"/>
      <c r="BQ97" s="26"/>
    </row>
    <row r="98" spans="2:69" ht="13.5" customHeight="1">
      <c r="B98" s="112" t="s">
        <v>45</v>
      </c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4"/>
      <c r="X98" s="109">
        <v>117480</v>
      </c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1"/>
      <c r="AM98" s="24">
        <f t="shared" si="0"/>
        <v>0.46768714930430544</v>
      </c>
      <c r="AN98" s="25"/>
      <c r="AO98" s="25"/>
      <c r="AP98" s="25"/>
      <c r="AQ98" s="25"/>
      <c r="AR98" s="25"/>
      <c r="AS98" s="25"/>
      <c r="AT98" s="26"/>
      <c r="AU98" s="109">
        <v>103533</v>
      </c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1"/>
      <c r="BJ98" s="24">
        <v>0.4</v>
      </c>
      <c r="BK98" s="25"/>
      <c r="BL98" s="25"/>
      <c r="BM98" s="25"/>
      <c r="BN98" s="25"/>
      <c r="BO98" s="25"/>
      <c r="BP98" s="25"/>
      <c r="BQ98" s="26"/>
    </row>
    <row r="99" spans="2:69" ht="13.5" customHeight="1">
      <c r="B99" s="112" t="s">
        <v>46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4"/>
      <c r="X99" s="109">
        <v>2145257</v>
      </c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1"/>
      <c r="AM99" s="24">
        <f t="shared" si="0"/>
        <v>8.54025477404755</v>
      </c>
      <c r="AN99" s="25"/>
      <c r="AO99" s="25"/>
      <c r="AP99" s="25"/>
      <c r="AQ99" s="25"/>
      <c r="AR99" s="25"/>
      <c r="AS99" s="25"/>
      <c r="AT99" s="26"/>
      <c r="AU99" s="109">
        <v>2740641</v>
      </c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1"/>
      <c r="BJ99" s="24">
        <v>10.9</v>
      </c>
      <c r="BK99" s="25"/>
      <c r="BL99" s="25"/>
      <c r="BM99" s="25"/>
      <c r="BN99" s="25"/>
      <c r="BO99" s="25"/>
      <c r="BP99" s="25"/>
      <c r="BQ99" s="26"/>
    </row>
    <row r="100" spans="2:69" ht="13.5" customHeight="1">
      <c r="B100" s="112" t="s">
        <v>47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4"/>
      <c r="X100" s="109">
        <v>1923004</v>
      </c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1"/>
      <c r="AM100" s="24">
        <f t="shared" si="0"/>
        <v>7.655466963404635</v>
      </c>
      <c r="AN100" s="25"/>
      <c r="AO100" s="25"/>
      <c r="AP100" s="25"/>
      <c r="AQ100" s="25"/>
      <c r="AR100" s="25"/>
      <c r="AS100" s="25"/>
      <c r="AT100" s="26"/>
      <c r="AU100" s="109">
        <v>1048245</v>
      </c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1"/>
      <c r="BJ100" s="24">
        <v>4.2</v>
      </c>
      <c r="BK100" s="25"/>
      <c r="BL100" s="25"/>
      <c r="BM100" s="25"/>
      <c r="BN100" s="25"/>
      <c r="BO100" s="25"/>
      <c r="BP100" s="25"/>
      <c r="BQ100" s="26"/>
    </row>
    <row r="101" spans="2:69" ht="13.5" customHeight="1">
      <c r="B101" s="112" t="s">
        <v>48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4"/>
      <c r="X101" s="109">
        <v>270793</v>
      </c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1"/>
      <c r="AM101" s="24">
        <f t="shared" si="0"/>
        <v>1.0780252487364723</v>
      </c>
      <c r="AN101" s="25"/>
      <c r="AO101" s="25"/>
      <c r="AP101" s="25"/>
      <c r="AQ101" s="25"/>
      <c r="AR101" s="25"/>
      <c r="AS101" s="25"/>
      <c r="AT101" s="26"/>
      <c r="AU101" s="109">
        <v>279787</v>
      </c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1"/>
      <c r="BJ101" s="24">
        <v>1.1</v>
      </c>
      <c r="BK101" s="25"/>
      <c r="BL101" s="25"/>
      <c r="BM101" s="25"/>
      <c r="BN101" s="25"/>
      <c r="BO101" s="25"/>
      <c r="BP101" s="25"/>
      <c r="BQ101" s="26"/>
    </row>
    <row r="102" spans="2:69" ht="13.5" customHeight="1">
      <c r="B102" s="112" t="s">
        <v>49</v>
      </c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4"/>
      <c r="X102" s="109">
        <v>2514486</v>
      </c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1"/>
      <c r="AM102" s="24">
        <f t="shared" si="0"/>
        <v>10.01015312653716</v>
      </c>
      <c r="AN102" s="25"/>
      <c r="AO102" s="25"/>
      <c r="AP102" s="25"/>
      <c r="AQ102" s="25"/>
      <c r="AR102" s="25"/>
      <c r="AS102" s="25"/>
      <c r="AT102" s="26"/>
      <c r="AU102" s="109">
        <v>2539088</v>
      </c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1"/>
      <c r="BJ102" s="24">
        <v>10.1</v>
      </c>
      <c r="BK102" s="25"/>
      <c r="BL102" s="25"/>
      <c r="BM102" s="25"/>
      <c r="BN102" s="25"/>
      <c r="BO102" s="25"/>
      <c r="BP102" s="25"/>
      <c r="BQ102" s="26"/>
    </row>
    <row r="103" spans="2:69" ht="13.5" customHeight="1">
      <c r="B103" s="21" t="s">
        <v>50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3"/>
      <c r="X103" s="109">
        <f>SUM(X89:AL102)-X89-X93</f>
        <v>24061758</v>
      </c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1"/>
      <c r="AM103" s="24">
        <f>SUM(AM89:AT102)-AM89-AM93</f>
        <v>96.57735623476972</v>
      </c>
      <c r="AN103" s="25"/>
      <c r="AO103" s="25"/>
      <c r="AP103" s="25"/>
      <c r="AQ103" s="25"/>
      <c r="AR103" s="25"/>
      <c r="AS103" s="25"/>
      <c r="AT103" s="26"/>
      <c r="AU103" s="109">
        <f>SUM(AU89:BI102)-AU89-AU93</f>
        <v>25119356</v>
      </c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1"/>
      <c r="BJ103" s="24">
        <f>SUM(BJ89:BQ102)-BJ89-BJ93</f>
        <v>100</v>
      </c>
      <c r="BK103" s="25"/>
      <c r="BL103" s="25"/>
      <c r="BM103" s="25"/>
      <c r="BN103" s="25"/>
      <c r="BO103" s="25"/>
      <c r="BP103" s="25"/>
      <c r="BQ103" s="26"/>
    </row>
    <row r="104" ht="3.75" customHeight="1"/>
    <row r="105" spans="1:44" ht="13.5" customHeight="1">
      <c r="A105" s="11" t="s">
        <v>195</v>
      </c>
      <c r="AR105" s="11" t="s">
        <v>64</v>
      </c>
    </row>
    <row r="106" ht="3.75" customHeight="1"/>
    <row r="107" spans="2:53" ht="13.5" customHeight="1">
      <c r="B107" s="20" t="s">
        <v>0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 t="s">
        <v>53</v>
      </c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 t="s">
        <v>54</v>
      </c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</row>
    <row r="108" spans="2:53" ht="13.5" customHeight="1">
      <c r="B108" s="33" t="s">
        <v>52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122">
        <v>6492136</v>
      </c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4"/>
      <c r="AM108" s="122">
        <v>7138810</v>
      </c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4"/>
    </row>
    <row r="109" spans="2:53" ht="13.5" customHeight="1">
      <c r="B109" s="33" t="s">
        <v>55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122">
        <v>0</v>
      </c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4"/>
      <c r="AM109" s="122">
        <v>0</v>
      </c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4"/>
    </row>
    <row r="110" spans="2:53" ht="13.5" customHeight="1">
      <c r="B110" s="33" t="s">
        <v>130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122">
        <v>563550</v>
      </c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4"/>
      <c r="AM110" s="122">
        <v>563820</v>
      </c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4"/>
    </row>
    <row r="111" spans="2:53" ht="13.5" customHeight="1">
      <c r="B111" s="33" t="s">
        <v>56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122">
        <v>703318</v>
      </c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4"/>
      <c r="AM111" s="122">
        <v>703167</v>
      </c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4"/>
    </row>
    <row r="112" spans="2:53" ht="13.5" customHeight="1">
      <c r="B112" s="33" t="s">
        <v>57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122">
        <v>525114</v>
      </c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4"/>
      <c r="AM112" s="122">
        <v>524826</v>
      </c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4"/>
    </row>
    <row r="113" spans="2:53" ht="13.5" customHeight="1">
      <c r="B113" s="33" t="s">
        <v>169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122">
        <v>302760</v>
      </c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4"/>
      <c r="AM113" s="122">
        <v>302621</v>
      </c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4"/>
    </row>
    <row r="114" spans="2:53" ht="13.5" customHeight="1">
      <c r="B114" s="33" t="s">
        <v>58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122">
        <v>590562</v>
      </c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4"/>
      <c r="AM114" s="122">
        <v>585358</v>
      </c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4"/>
    </row>
    <row r="115" spans="2:53" ht="13.5" customHeight="1">
      <c r="B115" s="33" t="s">
        <v>59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122">
        <v>10934633</v>
      </c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4"/>
      <c r="AM115" s="122">
        <v>10592430</v>
      </c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4"/>
    </row>
    <row r="116" spans="2:53" ht="13.5" customHeight="1">
      <c r="B116" s="33" t="s">
        <v>60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122">
        <v>21094</v>
      </c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4"/>
      <c r="AM116" s="122">
        <v>18377</v>
      </c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4"/>
    </row>
    <row r="117" spans="2:53" ht="13.5" customHeight="1">
      <c r="B117" s="33" t="s">
        <v>170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122">
        <v>44035</v>
      </c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4"/>
      <c r="AM117" s="122">
        <v>17534</v>
      </c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4"/>
    </row>
    <row r="118" spans="2:53" ht="13.5" customHeight="1">
      <c r="B118" s="33" t="s">
        <v>61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122">
        <v>0</v>
      </c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4"/>
      <c r="AM118" s="122">
        <v>0</v>
      </c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4"/>
    </row>
    <row r="119" spans="2:58" ht="13.5" customHeight="1">
      <c r="B119" s="20" t="s">
        <v>62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122">
        <f>SUM(X108:AL118)</f>
        <v>20177202</v>
      </c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4"/>
      <c r="AM119" s="122">
        <f>SUM(AM108:BA118)</f>
        <v>20446943</v>
      </c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4"/>
      <c r="BF119" s="11" t="s">
        <v>9</v>
      </c>
    </row>
    <row r="120" spans="1:69" ht="15" customHeight="1">
      <c r="A120" s="11" t="s">
        <v>249</v>
      </c>
      <c r="BQ120" s="12" t="s">
        <v>140</v>
      </c>
    </row>
    <row r="121" ht="3.75" customHeight="1"/>
    <row r="122" spans="1:69" s="5" customFormat="1" ht="15" customHeight="1">
      <c r="A122" s="20" t="s">
        <v>0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 t="s">
        <v>124</v>
      </c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 t="s">
        <v>125</v>
      </c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 t="s">
        <v>126</v>
      </c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</row>
    <row r="123" spans="1:69" s="5" customFormat="1" ht="15" customHeight="1">
      <c r="A123" s="20" t="s">
        <v>119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 t="s">
        <v>120</v>
      </c>
      <c r="P123" s="20"/>
      <c r="Q123" s="20"/>
      <c r="R123" s="20"/>
      <c r="S123" s="20"/>
      <c r="T123" s="20"/>
      <c r="U123" s="20"/>
      <c r="V123" s="20"/>
      <c r="W123" s="20"/>
      <c r="X123" s="20"/>
      <c r="Y123" s="130">
        <v>1213020</v>
      </c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>
        <v>1073717</v>
      </c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>
        <f>Y123-AN123</f>
        <v>139303</v>
      </c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</row>
    <row r="124" spans="1:69" s="5" customFormat="1" ht="1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 t="s">
        <v>121</v>
      </c>
      <c r="P124" s="20"/>
      <c r="Q124" s="20"/>
      <c r="R124" s="20"/>
      <c r="S124" s="20"/>
      <c r="T124" s="20"/>
      <c r="U124" s="20"/>
      <c r="V124" s="20"/>
      <c r="W124" s="20"/>
      <c r="X124" s="20"/>
      <c r="Y124" s="130">
        <v>64077</v>
      </c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>
        <v>583671</v>
      </c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>
        <f>Y124-AN124</f>
        <v>-519594</v>
      </c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</row>
    <row r="125" spans="1:69" s="5" customFormat="1" ht="15" customHeight="1">
      <c r="A125" s="20" t="s">
        <v>118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 t="s">
        <v>122</v>
      </c>
      <c r="P125" s="20"/>
      <c r="Q125" s="20"/>
      <c r="R125" s="20"/>
      <c r="S125" s="20"/>
      <c r="T125" s="20"/>
      <c r="U125" s="20"/>
      <c r="V125" s="20"/>
      <c r="W125" s="20"/>
      <c r="X125" s="20"/>
      <c r="Y125" s="130">
        <v>66508</v>
      </c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>
        <v>37176</v>
      </c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>
        <f>Y125-AN125</f>
        <v>29332</v>
      </c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</row>
    <row r="126" spans="1:69" s="5" customFormat="1" ht="1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 t="s">
        <v>123</v>
      </c>
      <c r="P126" s="20"/>
      <c r="Q126" s="20"/>
      <c r="R126" s="20"/>
      <c r="S126" s="20"/>
      <c r="T126" s="20"/>
      <c r="U126" s="20"/>
      <c r="V126" s="20"/>
      <c r="W126" s="20"/>
      <c r="X126" s="20"/>
      <c r="Y126" s="130">
        <v>0</v>
      </c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>
        <v>42060</v>
      </c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>
        <f>Y126-AN126</f>
        <v>-42060</v>
      </c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</row>
    <row r="127" ht="15" customHeight="1">
      <c r="BQ127" s="12" t="s">
        <v>132</v>
      </c>
    </row>
    <row r="128" ht="8.25" customHeight="1"/>
    <row r="129" spans="1:69" ht="15" customHeight="1">
      <c r="A129" s="11" t="s">
        <v>1</v>
      </c>
      <c r="BQ129" s="12" t="s">
        <v>194</v>
      </c>
    </row>
    <row r="130" ht="3.75" customHeight="1"/>
    <row r="131" spans="2:69" ht="15" customHeight="1">
      <c r="B131" s="20" t="s">
        <v>0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 t="s">
        <v>2</v>
      </c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 t="s">
        <v>8</v>
      </c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</row>
    <row r="132" spans="2:69" ht="15" customHeight="1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 t="s">
        <v>164</v>
      </c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 t="s">
        <v>3</v>
      </c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 t="s">
        <v>4</v>
      </c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</row>
    <row r="133" spans="2:69" ht="15" customHeight="1">
      <c r="B133" s="20" t="s">
        <v>5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126">
        <f>Y134+Y138</f>
        <v>2068642.1999999997</v>
      </c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8"/>
      <c r="AK133" s="125">
        <f aca="true" t="shared" si="1" ref="AK133:AK139">SUM(AV133:BQ133)</f>
        <v>200696.88000000003</v>
      </c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6">
        <f>SUM(AV134:BF161)-AV134-AV138</f>
        <v>14148.869999999999</v>
      </c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8"/>
      <c r="BG133" s="126">
        <f>SUM(BG134:BQ161)-BG134-BG138</f>
        <v>186548.01000000004</v>
      </c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8"/>
    </row>
    <row r="134" spans="2:69" ht="15" customHeight="1">
      <c r="B134" s="129" t="s">
        <v>6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126">
        <f>SUM(Y135:AJ137)</f>
        <v>25443.17</v>
      </c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8"/>
      <c r="AK134" s="125">
        <f t="shared" si="1"/>
        <v>14370.96</v>
      </c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6">
        <v>0</v>
      </c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8"/>
      <c r="BG134" s="126">
        <v>14370.96</v>
      </c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8"/>
    </row>
    <row r="135" spans="2:69" ht="15" customHeight="1">
      <c r="B135" s="16"/>
      <c r="C135" s="13" t="s">
        <v>141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8"/>
      <c r="Y135" s="126">
        <v>5293.35</v>
      </c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8"/>
      <c r="AK135" s="125">
        <f t="shared" si="1"/>
        <v>5475.1</v>
      </c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6">
        <v>0</v>
      </c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8"/>
      <c r="BG135" s="126">
        <v>5475.1</v>
      </c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8"/>
    </row>
    <row r="136" spans="2:69" ht="15" customHeight="1">
      <c r="B136" s="16"/>
      <c r="C136" s="13" t="s">
        <v>142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8"/>
      <c r="Y136" s="126">
        <v>9796.65</v>
      </c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8"/>
      <c r="AK136" s="125">
        <f t="shared" si="1"/>
        <v>4129.84</v>
      </c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6">
        <v>0</v>
      </c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8"/>
      <c r="BG136" s="126">
        <v>4129.84</v>
      </c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8"/>
    </row>
    <row r="137" spans="2:69" ht="15" customHeight="1">
      <c r="B137" s="17"/>
      <c r="C137" s="13" t="s">
        <v>101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8"/>
      <c r="Y137" s="126">
        <v>10353.17</v>
      </c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8"/>
      <c r="AK137" s="125">
        <f t="shared" si="1"/>
        <v>4766.02</v>
      </c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6">
        <v>0</v>
      </c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8"/>
      <c r="BG137" s="126">
        <v>4766.02</v>
      </c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8"/>
    </row>
    <row r="138" spans="2:69" ht="15" customHeight="1">
      <c r="B138" s="34" t="s">
        <v>7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126">
        <f>SUM(Y139:AJ161)</f>
        <v>2043199.0299999998</v>
      </c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8"/>
      <c r="AK138" s="125">
        <f t="shared" si="1"/>
        <v>186325.92</v>
      </c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6">
        <f>SUM(AV139:BF161)</f>
        <v>14148.870000000003</v>
      </c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8"/>
      <c r="BG138" s="126">
        <f>SUM(BG139:BQ161)</f>
        <v>172177.05000000002</v>
      </c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8"/>
    </row>
    <row r="139" spans="2:69" ht="15" customHeight="1">
      <c r="B139" s="16"/>
      <c r="C139" s="13" t="s">
        <v>143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8"/>
      <c r="Y139" s="126">
        <v>467397.22</v>
      </c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8"/>
      <c r="AK139" s="125">
        <f t="shared" si="1"/>
        <v>83425.6</v>
      </c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6">
        <v>7725.6</v>
      </c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8"/>
      <c r="BG139" s="126">
        <v>75700</v>
      </c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8"/>
    </row>
    <row r="140" spans="2:69" ht="15" customHeight="1">
      <c r="B140" s="16"/>
      <c r="C140" s="13" t="s">
        <v>144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8"/>
      <c r="Y140" s="126">
        <v>173609.46</v>
      </c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8"/>
      <c r="AK140" s="125">
        <v>51882.65</v>
      </c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6">
        <v>3087.26</v>
      </c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8"/>
      <c r="BG140" s="126">
        <v>48795.39</v>
      </c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8"/>
    </row>
    <row r="141" spans="2:69" ht="15" customHeight="1">
      <c r="B141" s="16"/>
      <c r="C141" s="13" t="s">
        <v>145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8"/>
      <c r="Y141" s="126">
        <v>229033</v>
      </c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8"/>
      <c r="AK141" s="125">
        <f aca="true" t="shared" si="2" ref="AK141:AK161">SUM(AV141:BQ141)</f>
        <v>4660.17</v>
      </c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6">
        <v>15</v>
      </c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8"/>
      <c r="BG141" s="126">
        <v>4645.17</v>
      </c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8"/>
    </row>
    <row r="142" spans="2:69" ht="15" customHeight="1">
      <c r="B142" s="16"/>
      <c r="C142" s="13" t="s">
        <v>146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8"/>
      <c r="Y142" s="126">
        <v>40260.23</v>
      </c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8"/>
      <c r="AK142" s="125">
        <f t="shared" si="2"/>
        <v>10561.58</v>
      </c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6">
        <v>710.12</v>
      </c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8"/>
      <c r="BG142" s="126">
        <v>9851.46</v>
      </c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8"/>
    </row>
    <row r="143" spans="2:69" ht="15" customHeight="1">
      <c r="B143" s="16"/>
      <c r="C143" s="13" t="s">
        <v>147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8"/>
      <c r="Y143" s="126">
        <v>3024.15</v>
      </c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8"/>
      <c r="AK143" s="125">
        <f t="shared" si="2"/>
        <v>1381.89</v>
      </c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6">
        <v>0</v>
      </c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8"/>
      <c r="BG143" s="126">
        <v>1381.89</v>
      </c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8"/>
    </row>
    <row r="144" spans="2:69" ht="15" customHeight="1">
      <c r="B144" s="16"/>
      <c r="C144" s="13" t="s">
        <v>148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8"/>
      <c r="Y144" s="126">
        <v>592525.08</v>
      </c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8"/>
      <c r="AK144" s="125">
        <f t="shared" si="2"/>
        <v>2384.41</v>
      </c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6">
        <v>771.52</v>
      </c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8"/>
      <c r="BG144" s="126">
        <v>1612.89</v>
      </c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8"/>
    </row>
    <row r="145" spans="2:69" ht="15" customHeight="1">
      <c r="B145" s="16"/>
      <c r="C145" s="13" t="s">
        <v>149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8"/>
      <c r="Y145" s="126">
        <v>2880.89</v>
      </c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8"/>
      <c r="AK145" s="125">
        <f t="shared" si="2"/>
        <v>0</v>
      </c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6">
        <v>0</v>
      </c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8"/>
      <c r="BG145" s="126">
        <v>0</v>
      </c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8"/>
    </row>
    <row r="146" spans="2:69" ht="15" customHeight="1">
      <c r="B146" s="16"/>
      <c r="C146" s="13" t="s">
        <v>150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8"/>
      <c r="Y146" s="126">
        <v>82.28</v>
      </c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8"/>
      <c r="AK146" s="125">
        <f t="shared" si="2"/>
        <v>424.38</v>
      </c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6">
        <v>52.94</v>
      </c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8"/>
      <c r="BG146" s="126">
        <v>371.44</v>
      </c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8"/>
    </row>
    <row r="147" spans="2:69" ht="15" customHeight="1">
      <c r="B147" s="16"/>
      <c r="C147" s="13" t="s">
        <v>151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8"/>
      <c r="Y147" s="126">
        <v>2546.7</v>
      </c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8"/>
      <c r="AK147" s="125">
        <f t="shared" si="2"/>
        <v>590.24</v>
      </c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6">
        <v>412.86</v>
      </c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8"/>
      <c r="BG147" s="126">
        <v>177.38</v>
      </c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8"/>
    </row>
    <row r="148" spans="2:69" ht="15" customHeight="1">
      <c r="B148" s="16"/>
      <c r="C148" s="13" t="s">
        <v>152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8"/>
      <c r="Y148" s="126">
        <v>15914.79</v>
      </c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8"/>
      <c r="AK148" s="125">
        <f t="shared" si="2"/>
        <v>0</v>
      </c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6">
        <v>0</v>
      </c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8"/>
      <c r="BG148" s="126">
        <v>0</v>
      </c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8"/>
    </row>
    <row r="149" spans="2:69" ht="15" customHeight="1">
      <c r="B149" s="16"/>
      <c r="C149" s="13" t="s">
        <v>153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8"/>
      <c r="Y149" s="126">
        <v>58521.59</v>
      </c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8"/>
      <c r="AK149" s="125">
        <f t="shared" si="2"/>
        <v>9359.47</v>
      </c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6">
        <v>0</v>
      </c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8"/>
      <c r="BG149" s="126">
        <v>9359.47</v>
      </c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8"/>
    </row>
    <row r="150" spans="2:69" ht="15" customHeight="1">
      <c r="B150" s="16"/>
      <c r="C150" s="13" t="s">
        <v>154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8"/>
      <c r="Y150" s="126">
        <v>0</v>
      </c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8"/>
      <c r="AK150" s="125">
        <f t="shared" si="2"/>
        <v>875.04</v>
      </c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6">
        <v>0</v>
      </c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8"/>
      <c r="BG150" s="126">
        <v>875.04</v>
      </c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8"/>
    </row>
    <row r="151" spans="2:69" ht="15" customHeight="1">
      <c r="B151" s="16"/>
      <c r="C151" s="13" t="s">
        <v>155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8"/>
      <c r="Y151" s="126">
        <v>4504.39</v>
      </c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8"/>
      <c r="AK151" s="125">
        <f t="shared" si="2"/>
        <v>0</v>
      </c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6">
        <v>0</v>
      </c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8"/>
      <c r="BG151" s="126">
        <v>0</v>
      </c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8"/>
    </row>
    <row r="152" spans="2:69" ht="15" customHeight="1">
      <c r="B152" s="16"/>
      <c r="C152" s="13" t="s">
        <v>156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8"/>
      <c r="Y152" s="126">
        <v>5200</v>
      </c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8"/>
      <c r="AK152" s="125">
        <f t="shared" si="2"/>
        <v>0</v>
      </c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6">
        <v>0</v>
      </c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8"/>
      <c r="BG152" s="126">
        <v>0</v>
      </c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8"/>
    </row>
    <row r="153" spans="2:69" ht="15" customHeight="1">
      <c r="B153" s="16"/>
      <c r="C153" s="13" t="s">
        <v>157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8"/>
      <c r="Y153" s="126">
        <v>1234</v>
      </c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8"/>
      <c r="AK153" s="125">
        <f t="shared" si="2"/>
        <v>97</v>
      </c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6">
        <v>0</v>
      </c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8"/>
      <c r="BG153" s="126">
        <v>97</v>
      </c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8"/>
    </row>
    <row r="154" spans="2:69" ht="15" customHeight="1">
      <c r="B154" s="16"/>
      <c r="C154" s="13" t="s">
        <v>158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8"/>
      <c r="Y154" s="126">
        <v>3589</v>
      </c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8"/>
      <c r="AK154" s="125">
        <f t="shared" si="2"/>
        <v>257.9</v>
      </c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6">
        <v>0</v>
      </c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8"/>
      <c r="BG154" s="126">
        <v>257.9</v>
      </c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8"/>
    </row>
    <row r="155" spans="2:69" ht="15" customHeight="1">
      <c r="B155" s="16"/>
      <c r="C155" s="13" t="s">
        <v>159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8"/>
      <c r="Y155" s="126">
        <v>17105.48</v>
      </c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8"/>
      <c r="AK155" s="125">
        <f t="shared" si="2"/>
        <v>974.59</v>
      </c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6">
        <v>0</v>
      </c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8"/>
      <c r="BG155" s="126">
        <v>974.59</v>
      </c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8"/>
    </row>
    <row r="156" spans="2:69" ht="15" customHeight="1">
      <c r="B156" s="16"/>
      <c r="C156" s="13" t="s">
        <v>160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8"/>
      <c r="Y156" s="126">
        <v>10162.43</v>
      </c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8"/>
      <c r="AK156" s="125">
        <f t="shared" si="2"/>
        <v>3712.75</v>
      </c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6">
        <v>0</v>
      </c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8"/>
      <c r="BG156" s="126">
        <v>3712.75</v>
      </c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8"/>
    </row>
    <row r="157" spans="2:69" ht="15" customHeight="1">
      <c r="B157" s="16"/>
      <c r="C157" s="13" t="s">
        <v>161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8"/>
      <c r="Y157" s="126">
        <v>7119.57</v>
      </c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8"/>
      <c r="AK157" s="125">
        <f t="shared" si="2"/>
        <v>1867.83</v>
      </c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6">
        <v>0</v>
      </c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8"/>
      <c r="BG157" s="126">
        <v>1867.83</v>
      </c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8"/>
    </row>
    <row r="158" spans="2:69" ht="15" customHeight="1">
      <c r="B158" s="16"/>
      <c r="C158" s="13" t="s">
        <v>131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8"/>
      <c r="Y158" s="126">
        <v>8264.14</v>
      </c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8"/>
      <c r="AK158" s="125">
        <f t="shared" si="2"/>
        <v>796.13</v>
      </c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6">
        <v>0</v>
      </c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8"/>
      <c r="BG158" s="126">
        <v>796.13</v>
      </c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8"/>
    </row>
    <row r="159" spans="2:69" ht="15" customHeight="1">
      <c r="B159" s="16"/>
      <c r="C159" s="13" t="s">
        <v>162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8"/>
      <c r="Y159" s="126">
        <v>0</v>
      </c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8"/>
      <c r="AK159" s="125">
        <f t="shared" si="2"/>
        <v>0</v>
      </c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6">
        <v>0</v>
      </c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8"/>
      <c r="BG159" s="126">
        <v>0</v>
      </c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8"/>
    </row>
    <row r="160" spans="2:69" ht="15" customHeight="1">
      <c r="B160" s="16"/>
      <c r="C160" s="13" t="s">
        <v>171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8"/>
      <c r="Y160" s="126">
        <v>0</v>
      </c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8"/>
      <c r="AK160" s="125">
        <f t="shared" si="2"/>
        <v>0</v>
      </c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6">
        <v>0</v>
      </c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8"/>
      <c r="BG160" s="126">
        <v>0</v>
      </c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8"/>
    </row>
    <row r="161" spans="2:69" ht="15" customHeight="1">
      <c r="B161" s="17"/>
      <c r="C161" s="13" t="s">
        <v>163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8"/>
      <c r="Y161" s="126">
        <v>400224.63</v>
      </c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8"/>
      <c r="AK161" s="125">
        <f t="shared" si="2"/>
        <v>13074.289999999999</v>
      </c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6">
        <v>1373.57</v>
      </c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8"/>
      <c r="BG161" s="126">
        <v>11700.72</v>
      </c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8"/>
    </row>
    <row r="162" ht="15" customHeight="1">
      <c r="BQ162" s="12" t="s">
        <v>9</v>
      </c>
    </row>
  </sheetData>
  <sheetProtection/>
  <mergeCells count="744">
    <mergeCell ref="BC125:BQ125"/>
    <mergeCell ref="O126:X126"/>
    <mergeCell ref="Y126:AM126"/>
    <mergeCell ref="AN126:BB126"/>
    <mergeCell ref="BC126:BQ126"/>
    <mergeCell ref="A125:N126"/>
    <mergeCell ref="O125:X125"/>
    <mergeCell ref="Y125:AM125"/>
    <mergeCell ref="AN125:BB125"/>
    <mergeCell ref="A123:N124"/>
    <mergeCell ref="BC123:BQ123"/>
    <mergeCell ref="O123:X123"/>
    <mergeCell ref="O124:X124"/>
    <mergeCell ref="Y124:AM124"/>
    <mergeCell ref="AN123:BB123"/>
    <mergeCell ref="Y123:AM123"/>
    <mergeCell ref="AN124:BB124"/>
    <mergeCell ref="BC124:BQ124"/>
    <mergeCell ref="A122:X122"/>
    <mergeCell ref="Y122:AM122"/>
    <mergeCell ref="AN122:BB122"/>
    <mergeCell ref="BC122:BQ122"/>
    <mergeCell ref="BG161:BQ161"/>
    <mergeCell ref="Y161:AJ161"/>
    <mergeCell ref="AK161:AU161"/>
    <mergeCell ref="AV161:BF161"/>
    <mergeCell ref="AV159:BF159"/>
    <mergeCell ref="BG159:BQ159"/>
    <mergeCell ref="Y158:AJ158"/>
    <mergeCell ref="AK158:AU158"/>
    <mergeCell ref="AV158:BF158"/>
    <mergeCell ref="BG158:BQ158"/>
    <mergeCell ref="Y159:AJ159"/>
    <mergeCell ref="AK159:AU159"/>
    <mergeCell ref="BG156:BQ156"/>
    <mergeCell ref="Y157:AJ157"/>
    <mergeCell ref="AK157:AU157"/>
    <mergeCell ref="AV157:BF157"/>
    <mergeCell ref="BG157:BQ157"/>
    <mergeCell ref="Y156:AJ156"/>
    <mergeCell ref="AK156:AU156"/>
    <mergeCell ref="AV156:BF156"/>
    <mergeCell ref="BG154:BQ154"/>
    <mergeCell ref="Y155:AJ155"/>
    <mergeCell ref="AK155:AU155"/>
    <mergeCell ref="AV155:BF155"/>
    <mergeCell ref="BG155:BQ155"/>
    <mergeCell ref="Y154:AJ154"/>
    <mergeCell ref="AK154:AU154"/>
    <mergeCell ref="AV154:BF154"/>
    <mergeCell ref="BG152:BQ152"/>
    <mergeCell ref="Y153:AJ153"/>
    <mergeCell ref="AK153:AU153"/>
    <mergeCell ref="AV153:BF153"/>
    <mergeCell ref="BG153:BQ153"/>
    <mergeCell ref="Y152:AJ152"/>
    <mergeCell ref="AK152:AU152"/>
    <mergeCell ref="AV152:BF152"/>
    <mergeCell ref="BG150:BQ150"/>
    <mergeCell ref="Y151:AJ151"/>
    <mergeCell ref="AK151:AU151"/>
    <mergeCell ref="AV151:BF151"/>
    <mergeCell ref="BG151:BQ151"/>
    <mergeCell ref="Y150:AJ150"/>
    <mergeCell ref="AK150:AU150"/>
    <mergeCell ref="AV150:BF150"/>
    <mergeCell ref="BG148:BQ148"/>
    <mergeCell ref="Y149:AJ149"/>
    <mergeCell ref="AK149:AU149"/>
    <mergeCell ref="AV149:BF149"/>
    <mergeCell ref="BG149:BQ149"/>
    <mergeCell ref="Y148:AJ148"/>
    <mergeCell ref="AK148:AU148"/>
    <mergeCell ref="AV148:BF148"/>
    <mergeCell ref="BG146:BQ146"/>
    <mergeCell ref="Y147:AJ147"/>
    <mergeCell ref="AK147:AU147"/>
    <mergeCell ref="AV147:BF147"/>
    <mergeCell ref="BG147:BQ147"/>
    <mergeCell ref="Y146:AJ146"/>
    <mergeCell ref="AK146:AU146"/>
    <mergeCell ref="AV146:BF146"/>
    <mergeCell ref="BG144:BQ144"/>
    <mergeCell ref="Y145:AJ145"/>
    <mergeCell ref="AK145:AU145"/>
    <mergeCell ref="AV145:BF145"/>
    <mergeCell ref="BG145:BQ145"/>
    <mergeCell ref="Y144:AJ144"/>
    <mergeCell ref="AK144:AU144"/>
    <mergeCell ref="AV144:BF144"/>
    <mergeCell ref="BG142:BQ142"/>
    <mergeCell ref="Y143:AJ143"/>
    <mergeCell ref="AK143:AU143"/>
    <mergeCell ref="AV143:BF143"/>
    <mergeCell ref="BG143:BQ143"/>
    <mergeCell ref="Y142:AJ142"/>
    <mergeCell ref="AK142:AU142"/>
    <mergeCell ref="AV142:BF142"/>
    <mergeCell ref="BG140:BQ140"/>
    <mergeCell ref="Y141:AJ141"/>
    <mergeCell ref="AK141:AU141"/>
    <mergeCell ref="AV141:BF141"/>
    <mergeCell ref="BG141:BQ141"/>
    <mergeCell ref="Y140:AJ140"/>
    <mergeCell ref="AK140:AU140"/>
    <mergeCell ref="AV140:BF140"/>
    <mergeCell ref="B138:X138"/>
    <mergeCell ref="Y138:AJ138"/>
    <mergeCell ref="AK138:AU138"/>
    <mergeCell ref="AV138:BF138"/>
    <mergeCell ref="BG138:BQ138"/>
    <mergeCell ref="Y139:AJ139"/>
    <mergeCell ref="AK139:AU139"/>
    <mergeCell ref="AV139:BF139"/>
    <mergeCell ref="BG139:BQ139"/>
    <mergeCell ref="AK137:AU137"/>
    <mergeCell ref="AV137:BF137"/>
    <mergeCell ref="BG137:BQ137"/>
    <mergeCell ref="Y136:AJ136"/>
    <mergeCell ref="AK136:AU136"/>
    <mergeCell ref="AV136:BF136"/>
    <mergeCell ref="B131:X132"/>
    <mergeCell ref="Y131:AJ132"/>
    <mergeCell ref="AK131:BQ131"/>
    <mergeCell ref="AK132:AU132"/>
    <mergeCell ref="AV132:BF132"/>
    <mergeCell ref="BG132:BQ132"/>
    <mergeCell ref="B133:X133"/>
    <mergeCell ref="Y133:AJ133"/>
    <mergeCell ref="AK133:AU133"/>
    <mergeCell ref="AV133:BF133"/>
    <mergeCell ref="BG135:BQ135"/>
    <mergeCell ref="BG133:BQ133"/>
    <mergeCell ref="B134:X134"/>
    <mergeCell ref="Y134:AJ134"/>
    <mergeCell ref="AK134:AU134"/>
    <mergeCell ref="Y135:AJ135"/>
    <mergeCell ref="AK135:AU135"/>
    <mergeCell ref="AV135:BF135"/>
    <mergeCell ref="AV134:BF134"/>
    <mergeCell ref="BG134:BQ134"/>
    <mergeCell ref="BG160:BQ160"/>
    <mergeCell ref="Y160:AJ160"/>
    <mergeCell ref="AK160:AU160"/>
    <mergeCell ref="AV160:BF160"/>
    <mergeCell ref="BG136:BQ136"/>
    <mergeCell ref="Y137:AJ137"/>
    <mergeCell ref="B117:W117"/>
    <mergeCell ref="X117:AL117"/>
    <mergeCell ref="AM117:BA117"/>
    <mergeCell ref="B68:W68"/>
    <mergeCell ref="X68:AL68"/>
    <mergeCell ref="AM68:AT68"/>
    <mergeCell ref="AU68:BI68"/>
    <mergeCell ref="AM109:BA109"/>
    <mergeCell ref="B111:W111"/>
    <mergeCell ref="X111:AL111"/>
    <mergeCell ref="BJ68:BQ68"/>
    <mergeCell ref="B113:W113"/>
    <mergeCell ref="X113:AL113"/>
    <mergeCell ref="AM113:BA113"/>
    <mergeCell ref="AM112:BA112"/>
    <mergeCell ref="B114:W114"/>
    <mergeCell ref="X114:AL114"/>
    <mergeCell ref="AM114:BA114"/>
    <mergeCell ref="B112:W112"/>
    <mergeCell ref="X112:AL112"/>
    <mergeCell ref="AM111:BA111"/>
    <mergeCell ref="B109:W109"/>
    <mergeCell ref="X109:AL109"/>
    <mergeCell ref="B110:W110"/>
    <mergeCell ref="X110:AL110"/>
    <mergeCell ref="AM110:BA110"/>
    <mergeCell ref="B107:W107"/>
    <mergeCell ref="X107:AL107"/>
    <mergeCell ref="AM107:BA107"/>
    <mergeCell ref="B108:W108"/>
    <mergeCell ref="X108:AL108"/>
    <mergeCell ref="AM108:BA108"/>
    <mergeCell ref="X118:AL118"/>
    <mergeCell ref="AM118:BA118"/>
    <mergeCell ref="X119:AL119"/>
    <mergeCell ref="AM119:BA119"/>
    <mergeCell ref="X115:AL115"/>
    <mergeCell ref="AM115:BA115"/>
    <mergeCell ref="X116:AL116"/>
    <mergeCell ref="AM116:BA116"/>
    <mergeCell ref="B115:W115"/>
    <mergeCell ref="B116:W116"/>
    <mergeCell ref="B118:W118"/>
    <mergeCell ref="B119:W119"/>
    <mergeCell ref="AM72:AT72"/>
    <mergeCell ref="AM73:AT73"/>
    <mergeCell ref="AM82:AT82"/>
    <mergeCell ref="AM77:AT77"/>
    <mergeCell ref="AM78:AT78"/>
    <mergeCell ref="AM79:AT79"/>
    <mergeCell ref="AM80:AT80"/>
    <mergeCell ref="AM75:AT75"/>
    <mergeCell ref="X63:AL63"/>
    <mergeCell ref="X64:AL64"/>
    <mergeCell ref="AU99:BI99"/>
    <mergeCell ref="AU100:BI100"/>
    <mergeCell ref="X66:AL66"/>
    <mergeCell ref="X67:AL67"/>
    <mergeCell ref="X69:AL69"/>
    <mergeCell ref="X70:AL70"/>
    <mergeCell ref="X71:AL71"/>
    <mergeCell ref="X72:AL72"/>
    <mergeCell ref="BJ61:BQ61"/>
    <mergeCell ref="BJ62:BQ62"/>
    <mergeCell ref="AM63:AT63"/>
    <mergeCell ref="AM64:AT64"/>
    <mergeCell ref="AU61:BI61"/>
    <mergeCell ref="AU62:BI62"/>
    <mergeCell ref="AU63:BI63"/>
    <mergeCell ref="AU64:BI64"/>
    <mergeCell ref="BJ63:BQ63"/>
    <mergeCell ref="BJ64:BQ64"/>
    <mergeCell ref="X61:AL61"/>
    <mergeCell ref="AM61:AT61"/>
    <mergeCell ref="X62:AL62"/>
    <mergeCell ref="AM62:AT62"/>
    <mergeCell ref="AM60:AT60"/>
    <mergeCell ref="AU60:BI60"/>
    <mergeCell ref="BJ60:BQ60"/>
    <mergeCell ref="X59:AT59"/>
    <mergeCell ref="AU59:BQ59"/>
    <mergeCell ref="X60:AL60"/>
    <mergeCell ref="B59:W60"/>
    <mergeCell ref="B75:W75"/>
    <mergeCell ref="B76:W76"/>
    <mergeCell ref="B77:W77"/>
    <mergeCell ref="B64:W64"/>
    <mergeCell ref="B65:W65"/>
    <mergeCell ref="B66:W66"/>
    <mergeCell ref="B67:W67"/>
    <mergeCell ref="B61:W61"/>
    <mergeCell ref="B62:W62"/>
    <mergeCell ref="X75:AL75"/>
    <mergeCell ref="B70:W70"/>
    <mergeCell ref="B71:W71"/>
    <mergeCell ref="B72:W72"/>
    <mergeCell ref="B84:W84"/>
    <mergeCell ref="B78:W78"/>
    <mergeCell ref="X77:AL77"/>
    <mergeCell ref="X78:AL78"/>
    <mergeCell ref="X79:AL79"/>
    <mergeCell ref="X76:AL76"/>
    <mergeCell ref="AM76:AT76"/>
    <mergeCell ref="B82:W82"/>
    <mergeCell ref="B83:W83"/>
    <mergeCell ref="B89:W89"/>
    <mergeCell ref="AM94:AT94"/>
    <mergeCell ref="X94:AL94"/>
    <mergeCell ref="B81:W81"/>
    <mergeCell ref="X82:AL82"/>
    <mergeCell ref="X83:AL83"/>
    <mergeCell ref="X84:AL84"/>
    <mergeCell ref="AM83:AT83"/>
    <mergeCell ref="AM84:AT84"/>
    <mergeCell ref="B87:W88"/>
    <mergeCell ref="AU96:BI96"/>
    <mergeCell ref="X88:AL88"/>
    <mergeCell ref="AM88:AT88"/>
    <mergeCell ref="AU88:BI88"/>
    <mergeCell ref="AM90:AT90"/>
    <mergeCell ref="X90:AL90"/>
    <mergeCell ref="AU92:BI92"/>
    <mergeCell ref="AU91:BI91"/>
    <mergeCell ref="X93:AL93"/>
    <mergeCell ref="AM96:AT96"/>
    <mergeCell ref="AM65:AT65"/>
    <mergeCell ref="X74:AL74"/>
    <mergeCell ref="AM74:AT74"/>
    <mergeCell ref="X65:AL65"/>
    <mergeCell ref="X73:AL73"/>
    <mergeCell ref="AM66:AT66"/>
    <mergeCell ref="AM67:AT67"/>
    <mergeCell ref="AM69:AT69"/>
    <mergeCell ref="AM70:AT70"/>
    <mergeCell ref="AM71:AT71"/>
    <mergeCell ref="X87:AT87"/>
    <mergeCell ref="AU87:BQ87"/>
    <mergeCell ref="B80:W80"/>
    <mergeCell ref="X80:AL80"/>
    <mergeCell ref="X81:AL81"/>
    <mergeCell ref="AM81:AT81"/>
    <mergeCell ref="AU82:BI82"/>
    <mergeCell ref="AU83:BI83"/>
    <mergeCell ref="AU84:BI84"/>
    <mergeCell ref="BJ82:BQ82"/>
    <mergeCell ref="B63:W63"/>
    <mergeCell ref="B69:W69"/>
    <mergeCell ref="B74:W74"/>
    <mergeCell ref="B79:W79"/>
    <mergeCell ref="B73:W73"/>
    <mergeCell ref="AU65:BI65"/>
    <mergeCell ref="AU66:BI66"/>
    <mergeCell ref="AM89:AT89"/>
    <mergeCell ref="X89:AL89"/>
    <mergeCell ref="AM93:AT93"/>
    <mergeCell ref="BJ91:BQ91"/>
    <mergeCell ref="AM92:AT92"/>
    <mergeCell ref="X92:AL92"/>
    <mergeCell ref="BJ92:BQ92"/>
    <mergeCell ref="AM91:AT91"/>
    <mergeCell ref="X91:AL91"/>
    <mergeCell ref="AU89:BI89"/>
    <mergeCell ref="AU93:BI93"/>
    <mergeCell ref="AU94:BI94"/>
    <mergeCell ref="X99:AL99"/>
    <mergeCell ref="BJ97:BQ97"/>
    <mergeCell ref="X96:AL96"/>
    <mergeCell ref="BJ96:BQ96"/>
    <mergeCell ref="AM95:AT95"/>
    <mergeCell ref="X95:AL95"/>
    <mergeCell ref="AU95:BI95"/>
    <mergeCell ref="AM98:AT98"/>
    <mergeCell ref="X98:AL98"/>
    <mergeCell ref="BJ98:BQ98"/>
    <mergeCell ref="AU98:BI98"/>
    <mergeCell ref="B97:W97"/>
    <mergeCell ref="AM97:AT97"/>
    <mergeCell ref="X97:AL97"/>
    <mergeCell ref="AU97:BI97"/>
    <mergeCell ref="AM101:AT101"/>
    <mergeCell ref="X101:AL101"/>
    <mergeCell ref="B100:W100"/>
    <mergeCell ref="AM100:AT100"/>
    <mergeCell ref="X100:AL100"/>
    <mergeCell ref="B99:W99"/>
    <mergeCell ref="AM99:AT99"/>
    <mergeCell ref="C90:W90"/>
    <mergeCell ref="C91:W91"/>
    <mergeCell ref="C92:W92"/>
    <mergeCell ref="C94:W94"/>
    <mergeCell ref="B93:W93"/>
    <mergeCell ref="B102:W102"/>
    <mergeCell ref="C95:W95"/>
    <mergeCell ref="C96:W96"/>
    <mergeCell ref="B101:W101"/>
    <mergeCell ref="B98:W98"/>
    <mergeCell ref="AM102:AT102"/>
    <mergeCell ref="X102:AL102"/>
    <mergeCell ref="BJ101:BQ101"/>
    <mergeCell ref="AU101:BI101"/>
    <mergeCell ref="AU102:BI102"/>
    <mergeCell ref="B103:W103"/>
    <mergeCell ref="AM103:AT103"/>
    <mergeCell ref="X103:AL103"/>
    <mergeCell ref="BJ103:BQ103"/>
    <mergeCell ref="AU103:BI103"/>
    <mergeCell ref="BJ102:BQ102"/>
    <mergeCell ref="BJ99:BQ99"/>
    <mergeCell ref="BJ100:BQ100"/>
    <mergeCell ref="BJ95:BQ95"/>
    <mergeCell ref="BJ93:BQ93"/>
    <mergeCell ref="BJ89:BQ89"/>
    <mergeCell ref="BJ94:BQ94"/>
    <mergeCell ref="AU73:BI73"/>
    <mergeCell ref="AU74:BI74"/>
    <mergeCell ref="AU75:BI75"/>
    <mergeCell ref="AU76:BI76"/>
    <mergeCell ref="AU77:BI77"/>
    <mergeCell ref="AU67:BI67"/>
    <mergeCell ref="AU69:BI69"/>
    <mergeCell ref="AU70:BI70"/>
    <mergeCell ref="AU71:BI71"/>
    <mergeCell ref="AU79:BI79"/>
    <mergeCell ref="AU80:BI80"/>
    <mergeCell ref="AU81:BI81"/>
    <mergeCell ref="BJ65:BQ65"/>
    <mergeCell ref="BJ66:BQ66"/>
    <mergeCell ref="BJ67:BQ67"/>
    <mergeCell ref="BJ69:BQ69"/>
    <mergeCell ref="BJ70:BQ70"/>
    <mergeCell ref="BJ71:BQ71"/>
    <mergeCell ref="AU72:BI72"/>
    <mergeCell ref="BJ72:BQ72"/>
    <mergeCell ref="BJ73:BQ73"/>
    <mergeCell ref="BJ74:BQ74"/>
    <mergeCell ref="BJ75:BQ75"/>
    <mergeCell ref="BJ76:BQ76"/>
    <mergeCell ref="BJ77:BQ77"/>
    <mergeCell ref="AU90:BI90"/>
    <mergeCell ref="BJ88:BQ88"/>
    <mergeCell ref="BJ90:BQ90"/>
    <mergeCell ref="BJ78:BQ78"/>
    <mergeCell ref="BJ79:BQ79"/>
    <mergeCell ref="BJ80:BQ80"/>
    <mergeCell ref="BJ81:BQ81"/>
    <mergeCell ref="BJ83:BQ83"/>
    <mergeCell ref="BJ84:BQ84"/>
    <mergeCell ref="AU78:BI78"/>
    <mergeCell ref="Z11:AD11"/>
    <mergeCell ref="AE11:AI11"/>
    <mergeCell ref="B23:T23"/>
    <mergeCell ref="U23:Y23"/>
    <mergeCell ref="Z23:AD23"/>
    <mergeCell ref="AE23:AI23"/>
    <mergeCell ref="B18:T18"/>
    <mergeCell ref="U18:Y18"/>
    <mergeCell ref="Z18:AD18"/>
    <mergeCell ref="AE18:AI18"/>
    <mergeCell ref="B55:N55"/>
    <mergeCell ref="O54:AA54"/>
    <mergeCell ref="O55:AA55"/>
    <mergeCell ref="B54:N54"/>
    <mergeCell ref="B41:T41"/>
    <mergeCell ref="U41:Y41"/>
    <mergeCell ref="B43:T43"/>
    <mergeCell ref="U43:Y43"/>
    <mergeCell ref="Z43:AD43"/>
    <mergeCell ref="B44:T44"/>
    <mergeCell ref="AJ24:BB24"/>
    <mergeCell ref="AD50:AM50"/>
    <mergeCell ref="AJ26:BB26"/>
    <mergeCell ref="Z45:AD45"/>
    <mergeCell ref="AJ38:BB38"/>
    <mergeCell ref="Z41:AD41"/>
    <mergeCell ref="AJ39:BB39"/>
    <mergeCell ref="AE41:AI41"/>
    <mergeCell ref="AJ40:BB40"/>
    <mergeCell ref="AE45:AI45"/>
    <mergeCell ref="AE22:AI22"/>
    <mergeCell ref="BC26:BG26"/>
    <mergeCell ref="BH26:BL26"/>
    <mergeCell ref="BM26:BQ26"/>
    <mergeCell ref="AJ22:BB22"/>
    <mergeCell ref="BM25:BQ25"/>
    <mergeCell ref="BM23:BQ23"/>
    <mergeCell ref="BH23:BL23"/>
    <mergeCell ref="BC24:BG24"/>
    <mergeCell ref="BH24:BL24"/>
    <mergeCell ref="BC18:BG18"/>
    <mergeCell ref="BH18:BL18"/>
    <mergeCell ref="BH15:BL15"/>
    <mergeCell ref="BH13:BL13"/>
    <mergeCell ref="BC17:BG17"/>
    <mergeCell ref="B25:T25"/>
    <mergeCell ref="U25:Y25"/>
    <mergeCell ref="Z25:AD25"/>
    <mergeCell ref="AE25:AI25"/>
    <mergeCell ref="Z22:AD22"/>
    <mergeCell ref="BM9:BQ9"/>
    <mergeCell ref="BM8:BQ8"/>
    <mergeCell ref="BM17:BQ17"/>
    <mergeCell ref="BM15:BQ15"/>
    <mergeCell ref="BM11:BQ11"/>
    <mergeCell ref="BM12:BQ12"/>
    <mergeCell ref="BM7:BQ7"/>
    <mergeCell ref="BM6:BQ6"/>
    <mergeCell ref="B15:T15"/>
    <mergeCell ref="U15:Y15"/>
    <mergeCell ref="Z15:AD15"/>
    <mergeCell ref="AE15:AI15"/>
    <mergeCell ref="B14:T14"/>
    <mergeCell ref="Z14:AD14"/>
    <mergeCell ref="BM14:BQ14"/>
    <mergeCell ref="BM13:BQ13"/>
    <mergeCell ref="BM38:BQ38"/>
    <mergeCell ref="BM41:BQ41"/>
    <mergeCell ref="BM27:BQ27"/>
    <mergeCell ref="BM21:BQ21"/>
    <mergeCell ref="BM16:BQ16"/>
    <mergeCell ref="BM19:BQ19"/>
    <mergeCell ref="BM20:BQ20"/>
    <mergeCell ref="BM18:BQ18"/>
    <mergeCell ref="BM22:BQ22"/>
    <mergeCell ref="BM24:BQ24"/>
    <mergeCell ref="BM32:BQ32"/>
    <mergeCell ref="BC32:BG32"/>
    <mergeCell ref="BM28:BQ28"/>
    <mergeCell ref="BM44:BQ44"/>
    <mergeCell ref="BM43:BQ43"/>
    <mergeCell ref="BM40:BQ40"/>
    <mergeCell ref="BM30:BQ30"/>
    <mergeCell ref="BM31:BQ31"/>
    <mergeCell ref="BM42:BQ42"/>
    <mergeCell ref="BM37:BQ37"/>
    <mergeCell ref="BM39:BQ39"/>
    <mergeCell ref="BH19:BL19"/>
    <mergeCell ref="BH20:BL20"/>
    <mergeCell ref="B27:T27"/>
    <mergeCell ref="U27:Y27"/>
    <mergeCell ref="AE27:AI27"/>
    <mergeCell ref="B22:T22"/>
    <mergeCell ref="B26:T26"/>
    <mergeCell ref="BM29:BQ29"/>
    <mergeCell ref="BM34:BQ34"/>
    <mergeCell ref="Z27:AD27"/>
    <mergeCell ref="AJ27:BB27"/>
    <mergeCell ref="BC27:BG27"/>
    <mergeCell ref="BC25:BG25"/>
    <mergeCell ref="AE30:AI30"/>
    <mergeCell ref="BC39:BG39"/>
    <mergeCell ref="AJ30:BB30"/>
    <mergeCell ref="BC30:BG30"/>
    <mergeCell ref="AE26:AI26"/>
    <mergeCell ref="AJ28:BB28"/>
    <mergeCell ref="BC33:BG33"/>
    <mergeCell ref="BH17:BL17"/>
    <mergeCell ref="Z21:AD21"/>
    <mergeCell ref="AE21:AI21"/>
    <mergeCell ref="BC31:BG31"/>
    <mergeCell ref="BH29:BL29"/>
    <mergeCell ref="AE32:AI32"/>
    <mergeCell ref="AE31:AI31"/>
    <mergeCell ref="BC19:BG19"/>
    <mergeCell ref="Z24:AD24"/>
    <mergeCell ref="BH16:BL16"/>
    <mergeCell ref="BC21:BG21"/>
    <mergeCell ref="BC16:BG16"/>
    <mergeCell ref="Z19:AD19"/>
    <mergeCell ref="AE19:AI19"/>
    <mergeCell ref="Z20:AD20"/>
    <mergeCell ref="AE17:AI17"/>
    <mergeCell ref="AJ21:BB21"/>
    <mergeCell ref="AJ20:BB20"/>
    <mergeCell ref="BC20:BG20"/>
    <mergeCell ref="AJ15:BB15"/>
    <mergeCell ref="BC15:BG15"/>
    <mergeCell ref="Z16:AD16"/>
    <mergeCell ref="AE16:AI16"/>
    <mergeCell ref="AJ16:BB16"/>
    <mergeCell ref="AJ14:BB14"/>
    <mergeCell ref="BC14:BG14"/>
    <mergeCell ref="BC10:BG10"/>
    <mergeCell ref="BH10:BL10"/>
    <mergeCell ref="AJ10:BB10"/>
    <mergeCell ref="BH11:BL11"/>
    <mergeCell ref="BM10:BQ10"/>
    <mergeCell ref="AJ12:BB12"/>
    <mergeCell ref="BC12:BG12"/>
    <mergeCell ref="BH14:BL14"/>
    <mergeCell ref="AE14:AI14"/>
    <mergeCell ref="AJ13:BB13"/>
    <mergeCell ref="BC13:BG13"/>
    <mergeCell ref="Z13:AD13"/>
    <mergeCell ref="AE13:AI13"/>
    <mergeCell ref="Z10:AD10"/>
    <mergeCell ref="AE10:AI10"/>
    <mergeCell ref="BH12:BL12"/>
    <mergeCell ref="BH9:BL9"/>
    <mergeCell ref="AE8:AI8"/>
    <mergeCell ref="U12:Y12"/>
    <mergeCell ref="Z12:AD12"/>
    <mergeCell ref="AE12:AI12"/>
    <mergeCell ref="AJ11:BB11"/>
    <mergeCell ref="BC11:BG11"/>
    <mergeCell ref="AE7:AI7"/>
    <mergeCell ref="AJ8:BB8"/>
    <mergeCell ref="BC8:BG8"/>
    <mergeCell ref="B9:T9"/>
    <mergeCell ref="U9:Y9"/>
    <mergeCell ref="Z9:AD9"/>
    <mergeCell ref="AE9:AI9"/>
    <mergeCell ref="AJ9:BB9"/>
    <mergeCell ref="BC9:BG9"/>
    <mergeCell ref="B17:T17"/>
    <mergeCell ref="BH8:BL8"/>
    <mergeCell ref="BC7:BG7"/>
    <mergeCell ref="BH7:BL7"/>
    <mergeCell ref="AJ7:BB7"/>
    <mergeCell ref="AE6:AI6"/>
    <mergeCell ref="AJ5:BB6"/>
    <mergeCell ref="BC5:BQ5"/>
    <mergeCell ref="BC6:BG6"/>
    <mergeCell ref="BH6:BL6"/>
    <mergeCell ref="B10:T10"/>
    <mergeCell ref="U10:Y10"/>
    <mergeCell ref="B12:T12"/>
    <mergeCell ref="B13:T13"/>
    <mergeCell ref="U13:Y13"/>
    <mergeCell ref="B16:T16"/>
    <mergeCell ref="U14:Y14"/>
    <mergeCell ref="U16:Y16"/>
    <mergeCell ref="B11:T11"/>
    <mergeCell ref="U11:Y11"/>
    <mergeCell ref="B5:T6"/>
    <mergeCell ref="B7:T7"/>
    <mergeCell ref="U7:Y7"/>
    <mergeCell ref="U6:Y6"/>
    <mergeCell ref="U5:AI5"/>
    <mergeCell ref="B8:T8"/>
    <mergeCell ref="U8:Y8"/>
    <mergeCell ref="Z8:AD8"/>
    <mergeCell ref="Z7:AD7"/>
    <mergeCell ref="Z6:AD6"/>
    <mergeCell ref="B19:T19"/>
    <mergeCell ref="U19:Y19"/>
    <mergeCell ref="B24:T24"/>
    <mergeCell ref="U24:Y24"/>
    <mergeCell ref="B21:T21"/>
    <mergeCell ref="U21:Y21"/>
    <mergeCell ref="B20:T20"/>
    <mergeCell ref="U20:Y20"/>
    <mergeCell ref="U22:Y22"/>
    <mergeCell ref="Z28:AD28"/>
    <mergeCell ref="AE28:AI28"/>
    <mergeCell ref="Z29:AD29"/>
    <mergeCell ref="BC28:BG28"/>
    <mergeCell ref="AJ29:BB29"/>
    <mergeCell ref="B29:T29"/>
    <mergeCell ref="U29:Y29"/>
    <mergeCell ref="BC29:BG29"/>
    <mergeCell ref="AE24:AI24"/>
    <mergeCell ref="Z26:AD26"/>
    <mergeCell ref="U17:Y17"/>
    <mergeCell ref="AJ19:BB19"/>
    <mergeCell ref="AJ23:BB23"/>
    <mergeCell ref="AJ18:BB18"/>
    <mergeCell ref="AJ17:BB17"/>
    <mergeCell ref="Z17:AD17"/>
    <mergeCell ref="AE20:AI20"/>
    <mergeCell ref="AJ25:BB25"/>
    <mergeCell ref="BH25:BL25"/>
    <mergeCell ref="BC22:BG22"/>
    <mergeCell ref="BH22:BL22"/>
    <mergeCell ref="BH21:BL21"/>
    <mergeCell ref="BH27:BL27"/>
    <mergeCell ref="BH31:BL31"/>
    <mergeCell ref="BH28:BL28"/>
    <mergeCell ref="BC23:BG23"/>
    <mergeCell ref="BH30:BL30"/>
    <mergeCell ref="B34:T34"/>
    <mergeCell ref="U34:Y34"/>
    <mergeCell ref="Z34:AD34"/>
    <mergeCell ref="U31:Y31"/>
    <mergeCell ref="Z31:AD31"/>
    <mergeCell ref="U32:Y32"/>
    <mergeCell ref="Z32:AD32"/>
    <mergeCell ref="B31:T31"/>
    <mergeCell ref="U33:Y33"/>
    <mergeCell ref="Z33:AD33"/>
    <mergeCell ref="U26:Y26"/>
    <mergeCell ref="AJ31:BB31"/>
    <mergeCell ref="AJ33:BB33"/>
    <mergeCell ref="AE29:AI29"/>
    <mergeCell ref="B30:T30"/>
    <mergeCell ref="U30:Y30"/>
    <mergeCell ref="Z30:AD30"/>
    <mergeCell ref="B33:T33"/>
    <mergeCell ref="B28:T28"/>
    <mergeCell ref="U28:Y28"/>
    <mergeCell ref="AE34:AI34"/>
    <mergeCell ref="Z36:AD36"/>
    <mergeCell ref="B37:T37"/>
    <mergeCell ref="U37:Y37"/>
    <mergeCell ref="Z37:AD37"/>
    <mergeCell ref="AJ32:BB32"/>
    <mergeCell ref="AE33:AI33"/>
    <mergeCell ref="B32:T32"/>
    <mergeCell ref="AJ35:BB35"/>
    <mergeCell ref="AJ34:BB34"/>
    <mergeCell ref="U38:Y38"/>
    <mergeCell ref="Z38:AD38"/>
    <mergeCell ref="U35:Y35"/>
    <mergeCell ref="Z35:AD35"/>
    <mergeCell ref="AJ37:BB37"/>
    <mergeCell ref="B35:T35"/>
    <mergeCell ref="B36:T36"/>
    <mergeCell ref="U36:Y36"/>
    <mergeCell ref="AE36:AI36"/>
    <mergeCell ref="B38:T38"/>
    <mergeCell ref="BC38:BG38"/>
    <mergeCell ref="BH38:BL38"/>
    <mergeCell ref="BH34:BL34"/>
    <mergeCell ref="AJ36:BB36"/>
    <mergeCell ref="AE37:AI37"/>
    <mergeCell ref="AE38:AI38"/>
    <mergeCell ref="BC36:BG36"/>
    <mergeCell ref="BC37:BG37"/>
    <mergeCell ref="BC35:BG35"/>
    <mergeCell ref="BH35:BL35"/>
    <mergeCell ref="B39:T39"/>
    <mergeCell ref="U39:Y39"/>
    <mergeCell ref="Z39:AD39"/>
    <mergeCell ref="B40:T40"/>
    <mergeCell ref="U40:Y40"/>
    <mergeCell ref="Z40:AD40"/>
    <mergeCell ref="U42:Y42"/>
    <mergeCell ref="BH43:BL43"/>
    <mergeCell ref="AJ41:BB41"/>
    <mergeCell ref="AE40:AI40"/>
    <mergeCell ref="AE39:AI39"/>
    <mergeCell ref="BH39:BL39"/>
    <mergeCell ref="BC41:BG41"/>
    <mergeCell ref="BH41:BL41"/>
    <mergeCell ref="BC40:BG40"/>
    <mergeCell ref="BH40:BL40"/>
    <mergeCell ref="B42:T42"/>
    <mergeCell ref="AJ42:BB42"/>
    <mergeCell ref="BH42:BL42"/>
    <mergeCell ref="BC42:BG42"/>
    <mergeCell ref="U44:Y44"/>
    <mergeCell ref="Z44:AD44"/>
    <mergeCell ref="AE44:AI44"/>
    <mergeCell ref="AE43:AI43"/>
    <mergeCell ref="Z42:AD42"/>
    <mergeCell ref="AE42:AI42"/>
    <mergeCell ref="T48:AC48"/>
    <mergeCell ref="B48:I48"/>
    <mergeCell ref="J48:S48"/>
    <mergeCell ref="U45:Y45"/>
    <mergeCell ref="B45:T45"/>
    <mergeCell ref="AN48:AW48"/>
    <mergeCell ref="B50:I50"/>
    <mergeCell ref="J50:S50"/>
    <mergeCell ref="T50:AC50"/>
    <mergeCell ref="B49:I49"/>
    <mergeCell ref="J49:S49"/>
    <mergeCell ref="T49:AC49"/>
    <mergeCell ref="AN49:AW49"/>
    <mergeCell ref="AD48:AM48"/>
    <mergeCell ref="AD49:AM49"/>
    <mergeCell ref="AO55:BA55"/>
    <mergeCell ref="BB55:BN55"/>
    <mergeCell ref="BH49:BQ49"/>
    <mergeCell ref="AN50:AW50"/>
    <mergeCell ref="AX50:BG50"/>
    <mergeCell ref="BH50:BQ50"/>
    <mergeCell ref="AO54:BA54"/>
    <mergeCell ref="BB54:BN54"/>
    <mergeCell ref="AB54:AN54"/>
    <mergeCell ref="AB55:AN55"/>
    <mergeCell ref="BH44:BL44"/>
    <mergeCell ref="AX49:BG49"/>
    <mergeCell ref="BH33:BL33"/>
    <mergeCell ref="BM33:BQ33"/>
    <mergeCell ref="BH37:BL37"/>
    <mergeCell ref="AE35:AI35"/>
    <mergeCell ref="BH36:BL36"/>
    <mergeCell ref="BH32:BL32"/>
    <mergeCell ref="BH48:BQ48"/>
    <mergeCell ref="AX48:BG48"/>
    <mergeCell ref="AJ44:BB44"/>
    <mergeCell ref="BC44:BG44"/>
    <mergeCell ref="BM36:BQ36"/>
    <mergeCell ref="BM35:BQ35"/>
    <mergeCell ref="AJ43:BB43"/>
    <mergeCell ref="BC43:BG43"/>
    <mergeCell ref="BC34:BG34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scale="83" r:id="rId1"/>
  <headerFooter alignWithMargins="0">
    <oddFooter>&amp;C&amp;A</oddFooter>
  </headerFooter>
  <rowBreaks count="2" manualBreakCount="2">
    <brk id="56" max="76" man="1"/>
    <brk id="119" max="7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2015-07-17T06:30:36Z</cp:lastPrinted>
  <dcterms:created xsi:type="dcterms:W3CDTF">2009-03-10T01:26:21Z</dcterms:created>
  <dcterms:modified xsi:type="dcterms:W3CDTF">2015-08-17T04:30:38Z</dcterms:modified>
  <cp:category/>
  <cp:version/>
  <cp:contentType/>
  <cp:contentStatus/>
</cp:coreProperties>
</file>