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５" sheetId="1" r:id="rId1"/>
  </sheets>
  <definedNames>
    <definedName name="_xlnm.Print_Area" localSheetId="0">'５'!$A$1:$BQ$154</definedName>
    <definedName name="_xlnm.Print_Area" localSheetId="0">'５'!$A$1:$BQ$154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X98" authorId="0">
      <text>
        <r>
          <rPr>
            <b/>
            <sz val="9"/>
            <color indexed="8"/>
            <rFont val="DejaVu Sans"/>
            <family val="2"/>
          </rPr>
          <t>普建単独</t>
        </r>
        <r>
          <rPr>
            <b/>
            <sz val="9"/>
            <color indexed="8"/>
            <rFont val="MS P ゴシック"/>
            <family val="3"/>
          </rPr>
          <t>+</t>
        </r>
        <r>
          <rPr>
            <b/>
            <sz val="9"/>
            <color indexed="8"/>
            <rFont val="DejaVu Sans"/>
            <family val="2"/>
          </rPr>
          <t>県受託事業</t>
        </r>
      </text>
    </comment>
    <comment ref="Y153" authorId="0">
      <text>
        <r>
          <rPr>
            <b/>
            <sz val="9"/>
            <color indexed="8"/>
            <rFont val="MS P ゴシック"/>
            <family val="3"/>
          </rPr>
          <t xml:space="preserve">Administrator:
</t>
        </r>
        <r>
          <rPr>
            <sz val="9"/>
            <color indexed="8"/>
            <rFont val="DejaVu Sans"/>
            <family val="2"/>
          </rPr>
          <t xml:space="preserve">決算書　公共用財産－（公共用財産上記）
</t>
        </r>
      </text>
    </comment>
    <comment ref="AU98" authorId="0">
      <text>
        <r>
          <rPr>
            <b/>
            <sz val="9"/>
            <color indexed="8"/>
            <rFont val="DejaVu Sans"/>
            <family val="2"/>
          </rPr>
          <t>普建単独</t>
        </r>
        <r>
          <rPr>
            <b/>
            <sz val="9"/>
            <color indexed="8"/>
            <rFont val="MS P ゴシック"/>
            <family val="3"/>
          </rPr>
          <t>+</t>
        </r>
        <r>
          <rPr>
            <b/>
            <sz val="9"/>
            <color indexed="8"/>
            <rFont val="DejaVu Sans"/>
            <family val="2"/>
          </rPr>
          <t>県受託事業</t>
        </r>
      </text>
    </comment>
  </commentList>
</comments>
</file>

<file path=xl/sharedStrings.xml><?xml version="1.0" encoding="utf-8"?>
<sst xmlns="http://schemas.openxmlformats.org/spreadsheetml/2006/main" count="266" uniqueCount="210">
  <si>
    <t>◇行財政◇</t>
  </si>
  <si>
    <t>■市職員数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</si>
  <si>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単位：人）</t>
    </r>
  </si>
  <si>
    <t>区分</t>
  </si>
  <si>
    <t>職員数</t>
  </si>
  <si>
    <t>計</t>
  </si>
  <si>
    <t>男</t>
  </si>
  <si>
    <t>女</t>
  </si>
  <si>
    <t>　会計課</t>
  </si>
  <si>
    <r>
      <rPr>
        <sz val="11"/>
        <rFont val="DejaVu Sans"/>
        <family val="2"/>
      </rPr>
      <t>市長事務部局計（</t>
    </r>
    <r>
      <rPr>
        <sz val="11"/>
        <rFont val="HGPｺﾞｼｯｸM"/>
        <family val="3"/>
      </rPr>
      <t>A</t>
    </r>
    <r>
      <rPr>
        <sz val="11"/>
        <rFont val="DejaVu Sans"/>
        <family val="2"/>
      </rPr>
      <t>）</t>
    </r>
  </si>
  <si>
    <t>　総務部</t>
  </si>
  <si>
    <t>　　総務課</t>
  </si>
  <si>
    <r>
      <rPr>
        <sz val="11"/>
        <rFont val="DejaVu Sans"/>
        <family val="2"/>
      </rPr>
      <t>市長事務部局外計（</t>
    </r>
    <r>
      <rPr>
        <sz val="11"/>
        <rFont val="HGPｺﾞｼｯｸM"/>
        <family val="3"/>
      </rPr>
      <t>B</t>
    </r>
    <r>
      <rPr>
        <sz val="11"/>
        <rFont val="DejaVu Sans"/>
        <family val="2"/>
      </rPr>
      <t>）</t>
    </r>
  </si>
  <si>
    <t>　　財政課</t>
  </si>
  <si>
    <t>　こども教育部</t>
  </si>
  <si>
    <t>　　資産管理課</t>
  </si>
  <si>
    <t>　　教育総務課</t>
  </si>
  <si>
    <t>　　　アセットマネジメント推進室</t>
  </si>
  <si>
    <t>　　こども未来課</t>
  </si>
  <si>
    <t>8(2)</t>
  </si>
  <si>
    <t>2(1)</t>
  </si>
  <si>
    <t>6(1)</t>
  </si>
  <si>
    <t>　　防災危機管理課</t>
  </si>
  <si>
    <r>
      <rPr>
        <sz val="11"/>
        <rFont val="HGPｺﾞｼｯｸM"/>
        <family val="3"/>
      </rPr>
      <t>5</t>
    </r>
    <r>
      <rPr>
        <sz val="11"/>
        <rFont val="DejaVu Sans"/>
        <family val="2"/>
      </rPr>
      <t>（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）</t>
    </r>
  </si>
  <si>
    <t>　　　放課後児童対策室</t>
  </si>
  <si>
    <t>　　税務課</t>
  </si>
  <si>
    <t>　　こどもの貧困対策課</t>
  </si>
  <si>
    <t>1(6)</t>
  </si>
  <si>
    <t>1(3)</t>
  </si>
  <si>
    <t>(3)</t>
  </si>
  <si>
    <t>　　市民協働課</t>
  </si>
  <si>
    <t>2(3)</t>
  </si>
  <si>
    <t>(2)</t>
  </si>
  <si>
    <t>　　学校教育課</t>
  </si>
  <si>
    <t>　　男女参画課</t>
  </si>
  <si>
    <t>1(4)</t>
  </si>
  <si>
    <t>1(1)</t>
  </si>
  <si>
    <t>　　新たな学校づくり推進室</t>
  </si>
  <si>
    <t>5(3)</t>
  </si>
  <si>
    <t>4(2)</t>
  </si>
  <si>
    <t>　企画部</t>
  </si>
  <si>
    <t>　　生涯学習課</t>
  </si>
  <si>
    <t>　　企画政策課</t>
  </si>
  <si>
    <t>7(2)</t>
  </si>
  <si>
    <t>6(2)</t>
  </si>
  <si>
    <t>　　文化課</t>
  </si>
  <si>
    <t>　　　土地対策室</t>
  </si>
  <si>
    <t>1(2)</t>
  </si>
  <si>
    <t>　　　地域交通対策室</t>
  </si>
  <si>
    <t>　議会事務局</t>
  </si>
  <si>
    <t>　　秘書課</t>
  </si>
  <si>
    <t>4(1)</t>
  </si>
  <si>
    <t>3(1)</t>
  </si>
  <si>
    <t>　選挙管理委員会事務局</t>
  </si>
  <si>
    <t>3(2)</t>
  </si>
  <si>
    <t>2(2)</t>
  </si>
  <si>
    <t>　　広報課</t>
  </si>
  <si>
    <t>9(1)</t>
  </si>
  <si>
    <t>8(1)</t>
  </si>
  <si>
    <t>　監査委員事務局</t>
  </si>
  <si>
    <t>　　　シティプロモーション室</t>
  </si>
  <si>
    <t>(6)</t>
  </si>
  <si>
    <t>(5)</t>
  </si>
  <si>
    <t>(1)</t>
  </si>
  <si>
    <t>　農業委員会事務局</t>
  </si>
  <si>
    <t>　　スポーツ課</t>
  </si>
  <si>
    <t>　固定資産評価審査委員会事務局</t>
  </si>
  <si>
    <t>(4)</t>
  </si>
  <si>
    <t>　　　国民ｽﾎﾟｰﾂ大会・全国障害者ｽﾎﾟｰﾂ大会準備室</t>
  </si>
  <si>
    <t>　上下水道部</t>
  </si>
  <si>
    <t>　　お結び課</t>
  </si>
  <si>
    <t>　　水道課</t>
  </si>
  <si>
    <t>　営業部</t>
  </si>
  <si>
    <t>　　下水道課</t>
  </si>
  <si>
    <t>　　商工観光課</t>
  </si>
  <si>
    <t>13(3)</t>
  </si>
  <si>
    <t>10(3)</t>
  </si>
  <si>
    <t>　杵藤地区広域市町村圏組合派遣</t>
  </si>
  <si>
    <t>　　　ハブ都市推進室</t>
  </si>
  <si>
    <t>3(3)</t>
  </si>
  <si>
    <t>　　企業立地課</t>
  </si>
  <si>
    <r>
      <rPr>
        <sz val="11"/>
        <rFont val="DejaVu Sans"/>
        <family val="2"/>
      </rPr>
      <t>総数（</t>
    </r>
    <r>
      <rPr>
        <sz val="11"/>
        <rFont val="HGPｺﾞｼｯｸM"/>
        <family val="3"/>
      </rPr>
      <t>A</t>
    </r>
    <r>
      <rPr>
        <sz val="11"/>
        <rFont val="DejaVu Sans"/>
        <family val="2"/>
      </rPr>
      <t>）＋（</t>
    </r>
    <r>
      <rPr>
        <sz val="11"/>
        <rFont val="HGPｺﾞｼｯｸM"/>
        <family val="3"/>
      </rPr>
      <t>B</t>
    </r>
    <r>
      <rPr>
        <sz val="11"/>
        <rFont val="DejaVu Sans"/>
        <family val="2"/>
      </rPr>
      <t>）</t>
    </r>
  </si>
  <si>
    <t>　　農林課</t>
  </si>
  <si>
    <t>※</t>
  </si>
  <si>
    <t>（）は兼務職員数</t>
  </si>
  <si>
    <t>（資料：総務課）</t>
  </si>
  <si>
    <t>　　　就農支援室</t>
  </si>
  <si>
    <t>　　競輪事業所</t>
  </si>
  <si>
    <t>　福祉部</t>
  </si>
  <si>
    <t>　　福祉課</t>
  </si>
  <si>
    <t>　　　発達障がい児支援室</t>
  </si>
  <si>
    <t>　　健康課</t>
  </si>
  <si>
    <t>30(1)</t>
  </si>
  <si>
    <t>23(1)</t>
  </si>
  <si>
    <t>　　市民課</t>
  </si>
  <si>
    <t>　まちづくり部</t>
  </si>
  <si>
    <t>　　建設課</t>
  </si>
  <si>
    <t>　　　六角川洪水調整等整備推進室</t>
  </si>
  <si>
    <t>　　都市計画課</t>
  </si>
  <si>
    <t>　　新幹線課</t>
  </si>
  <si>
    <t>　　環境課</t>
  </si>
  <si>
    <t>　　住まい支援課</t>
  </si>
  <si>
    <t>■市税収入状況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</si>
  <si>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年度</t>
    </r>
  </si>
  <si>
    <t>（単位：千円・％）</t>
  </si>
  <si>
    <t>区　分</t>
  </si>
  <si>
    <t>市民税個人分</t>
  </si>
  <si>
    <t>市民税法人分</t>
  </si>
  <si>
    <t>固定資産税</t>
  </si>
  <si>
    <t>軽自動車税</t>
  </si>
  <si>
    <t>入湯税</t>
  </si>
  <si>
    <t>市たばこ税</t>
  </si>
  <si>
    <t>決算額</t>
  </si>
  <si>
    <t>構成比</t>
  </si>
  <si>
    <t>（資料：財政課）</t>
  </si>
  <si>
    <t>■市有財産状況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</si>
  <si>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日現在）</t>
    </r>
  </si>
  <si>
    <t>土地開発基金（円）</t>
  </si>
  <si>
    <t>有価証券額（円）</t>
  </si>
  <si>
    <r>
      <rPr>
        <sz val="11"/>
        <rFont val="DejaVu Sans"/>
        <family val="2"/>
      </rPr>
      <t>土地</t>
    </r>
    <r>
      <rPr>
        <sz val="11"/>
        <rFont val="HGPｺﾞｼｯｸM"/>
        <family val="3"/>
      </rPr>
      <t>(</t>
    </r>
    <r>
      <rPr>
        <sz val="11"/>
        <rFont val="DejaVu Sans"/>
        <family val="2"/>
      </rPr>
      <t>山林を除く</t>
    </r>
    <r>
      <rPr>
        <sz val="11"/>
        <rFont val="HGPｺﾞｼｯｸM"/>
        <family val="3"/>
      </rPr>
      <t>)</t>
    </r>
    <r>
      <rPr>
        <sz val="11"/>
        <rFont val="DejaVu Sans"/>
        <family val="2"/>
      </rPr>
      <t>（㎡）</t>
    </r>
  </si>
  <si>
    <t>山林（㎡）</t>
  </si>
  <si>
    <t>建物（㎡）</t>
  </si>
  <si>
    <t>■普通会計決算状況</t>
  </si>
  <si>
    <t>（歳入）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</si>
  <si>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年度</t>
    </r>
  </si>
  <si>
    <t>決　算　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</si>
  <si>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</si>
  <si>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</si>
  <si>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</si>
  <si>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</si>
  <si>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</si>
  <si>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</si>
  <si>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</si>
  <si>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</si>
  <si>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</si>
  <si>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</si>
  <si>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</si>
  <si>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</si>
  <si>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</si>
  <si>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</si>
  <si>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</si>
  <si>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</si>
  <si>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</si>
  <si>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</si>
  <si>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</si>
  <si>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</si>
  <si>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</si>
  <si>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</si>
  <si>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</si>
  <si>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</si>
  <si>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（歳出）</t>
  </si>
  <si>
    <t>義務的経費</t>
  </si>
  <si>
    <t>人件費</t>
  </si>
  <si>
    <t>扶助費</t>
  </si>
  <si>
    <t>公債費</t>
  </si>
  <si>
    <t>投資的経費</t>
  </si>
  <si>
    <t>普通建設事業（補助）</t>
  </si>
  <si>
    <t>普通建設事業（単独）</t>
  </si>
  <si>
    <t>災害復旧事業</t>
  </si>
  <si>
    <t>物件費</t>
  </si>
  <si>
    <t>維持補修費</t>
  </si>
  <si>
    <t>補助費等</t>
  </si>
  <si>
    <t>積立金</t>
  </si>
  <si>
    <t>投資・出資金・貸付金</t>
  </si>
  <si>
    <t>繰出金</t>
  </si>
  <si>
    <t>歳出合計</t>
  </si>
  <si>
    <r>
      <rPr>
        <sz val="11"/>
        <rFont val="DejaVu Sans"/>
        <family val="2"/>
      </rPr>
      <t>■特別会計決算状況　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年度</t>
    </r>
  </si>
  <si>
    <t>（単位：千円）</t>
  </si>
  <si>
    <t>区　　分</t>
  </si>
  <si>
    <t>歳　入</t>
  </si>
  <si>
    <t>歳　出</t>
  </si>
  <si>
    <t>国民健康保険特別会計</t>
  </si>
  <si>
    <t>後期高齢者医療特別会計</t>
  </si>
  <si>
    <t>土地区画整理事業特別会計</t>
  </si>
  <si>
    <t>競輪事業特別会計</t>
  </si>
  <si>
    <t>給湯事業特別会計</t>
  </si>
  <si>
    <t>合　　計</t>
  </si>
  <si>
    <r>
      <rPr>
        <sz val="11"/>
        <rFont val="DejaVu Sans"/>
        <family val="2"/>
      </rPr>
      <t>■水道事業会計決算状況　　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年度</t>
    </r>
  </si>
  <si>
    <t>収　入</t>
  </si>
  <si>
    <t>支　出</t>
  </si>
  <si>
    <t>差　引</t>
  </si>
  <si>
    <t>水　道　事　業</t>
  </si>
  <si>
    <t>収　益　的</t>
  </si>
  <si>
    <t>資　本　的</t>
  </si>
  <si>
    <t>工業用水道事業</t>
  </si>
  <si>
    <t>（資料：水道課）</t>
  </si>
  <si>
    <r>
      <rPr>
        <sz val="11"/>
        <rFont val="DejaVu Sans"/>
        <family val="2"/>
      </rPr>
      <t>■下水道事業会計決算状況　　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年度</t>
    </r>
  </si>
  <si>
    <t>下　水　道　事　業</t>
  </si>
  <si>
    <t>（資料：下水道課）</t>
  </si>
  <si>
    <t>■行政財産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</si>
  <si>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日現在　単位：㎡）</t>
    </r>
  </si>
  <si>
    <t>土地（地籍）</t>
  </si>
  <si>
    <t>建　物　（延面積）</t>
  </si>
  <si>
    <t>木造</t>
  </si>
  <si>
    <t>非木造</t>
  </si>
  <si>
    <t>総　　　計</t>
  </si>
  <si>
    <t>公用財産計</t>
  </si>
  <si>
    <t>本庁舎</t>
  </si>
  <si>
    <t>山内支所</t>
  </si>
  <si>
    <t>北方支所</t>
  </si>
  <si>
    <t>公共用財産計</t>
  </si>
  <si>
    <t>学校</t>
  </si>
  <si>
    <t>公営住宅</t>
  </si>
  <si>
    <t>公園</t>
  </si>
  <si>
    <t>公民館</t>
  </si>
  <si>
    <t>広場等</t>
  </si>
  <si>
    <t>公衆便所</t>
  </si>
  <si>
    <t>消防用施設</t>
  </si>
  <si>
    <t>駐車場</t>
  </si>
  <si>
    <t>その他の施設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</si>
</sst>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_);[RED]\(#,##0\)"/>
    <numFmt numFmtId="166" formatCode="0.0_ "/>
    <numFmt numFmtId="167" formatCode="0_);\(0\)"/>
    <numFmt numFmtId="168" formatCode="@"/>
    <numFmt numFmtId="169" formatCode="#,##0.0;[RED]\-#,##0.0"/>
    <numFmt numFmtId="170" formatCode="#,##0.00_);[RED]\(#,##0.00\)"/>
    <numFmt numFmtId="171" formatCode="#,##0_ "/>
    <numFmt numFmtId="172" formatCode="#,##0_ ;[RED]\-#,##0\ "/>
    <numFmt numFmtId="173" formatCode="#,##0;&quot;△ &quot;#,##0"/>
    <numFmt numFmtId="174" formatCode="#,##0.00_ ;[RED]\-#,##0.00\ "/>
    <numFmt numFmtId="175" formatCode="#,##0.00_);\(#,##0.00\)"/>
  </numFmts>
  <fonts count="14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4"/>
      <name val="HGPｺﾞｼｯｸM"/>
      <family val="3"/>
    </font>
    <font>
      <sz val="11"/>
      <name val="DejaVu Sans"/>
      <family val="2"/>
    </font>
    <font>
      <sz val="9"/>
      <name val="HGPｺﾞｼｯｸM"/>
      <family val="3"/>
    </font>
    <font>
      <sz val="9"/>
      <name val="DejaVu Sans"/>
      <family val="2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b/>
      <sz val="9"/>
      <color indexed="8"/>
      <name val="DejaVu Sans"/>
      <family val="2"/>
    </font>
    <font>
      <b/>
      <sz val="9"/>
      <color indexed="8"/>
      <name val="MS P ゴシック"/>
      <family val="3"/>
    </font>
    <font>
      <sz val="9"/>
      <color indexed="8"/>
      <name val="DejaVu Sans"/>
      <family val="2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130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5" fontId="2" fillId="0" borderId="0" xfId="20" applyFont="1" applyBorder="1" applyAlignment="1" applyProtection="1">
      <alignment vertical="center"/>
      <protection/>
    </xf>
    <xf numFmtId="166" fontId="2" fillId="0" borderId="0" xfId="0" applyNumberFormat="1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horizontal="left" vertical="center"/>
    </xf>
    <xf numFmtId="165" fontId="2" fillId="0" borderId="3" xfId="20" applyFont="1" applyBorder="1" applyAlignment="1" applyProtection="1">
      <alignment horizontal="right" vertical="center"/>
      <protection/>
    </xf>
    <xf numFmtId="165" fontId="2" fillId="0" borderId="4" xfId="20" applyFont="1" applyBorder="1" applyAlignment="1" applyProtection="1">
      <alignment horizontal="right" vertical="center"/>
      <protection/>
    </xf>
    <xf numFmtId="167" fontId="5" fillId="2" borderId="5" xfId="0" applyNumberFormat="1" applyFont="1" applyFill="1" applyBorder="1" applyAlignment="1">
      <alignment horizontal="left" vertical="center"/>
    </xf>
    <xf numFmtId="167" fontId="2" fillId="2" borderId="6" xfId="0" applyNumberFormat="1" applyFont="1" applyFill="1" applyBorder="1" applyAlignment="1">
      <alignment horizontal="right" vertical="center"/>
    </xf>
    <xf numFmtId="167" fontId="2" fillId="2" borderId="7" xfId="0" applyNumberFormat="1" applyFont="1" applyFill="1" applyBorder="1" applyAlignment="1">
      <alignment horizontal="right" vertical="center"/>
    </xf>
    <xf numFmtId="164" fontId="5" fillId="3" borderId="5" xfId="0" applyFont="1" applyFill="1" applyBorder="1" applyAlignment="1">
      <alignment horizontal="center" vertical="center"/>
    </xf>
    <xf numFmtId="165" fontId="2" fillId="3" borderId="6" xfId="20" applyFont="1" applyFill="1" applyBorder="1" applyAlignment="1" applyProtection="1">
      <alignment horizontal="right" vertical="center"/>
      <protection/>
    </xf>
    <xf numFmtId="165" fontId="2" fillId="3" borderId="7" xfId="20" applyFont="1" applyFill="1" applyBorder="1" applyAlignment="1" applyProtection="1">
      <alignment horizontal="right" vertical="center"/>
      <protection/>
    </xf>
    <xf numFmtId="167" fontId="2" fillId="0" borderId="8" xfId="0" applyNumberFormat="1" applyFont="1" applyBorder="1" applyAlignment="1">
      <alignment horizontal="left" vertical="center"/>
    </xf>
    <xf numFmtId="167" fontId="2" fillId="0" borderId="9" xfId="0" applyNumberFormat="1" applyFont="1" applyBorder="1" applyAlignment="1">
      <alignment horizontal="right" vertical="center"/>
    </xf>
    <xf numFmtId="164" fontId="5" fillId="2" borderId="5" xfId="0" applyFont="1" applyFill="1" applyBorder="1" applyAlignment="1">
      <alignment horizontal="left" vertical="center"/>
    </xf>
    <xf numFmtId="165" fontId="2" fillId="2" borderId="6" xfId="20" applyFont="1" applyFill="1" applyBorder="1" applyAlignment="1" applyProtection="1">
      <alignment horizontal="right" vertical="center"/>
      <protection/>
    </xf>
    <xf numFmtId="165" fontId="2" fillId="2" borderId="7" xfId="20" applyFont="1" applyFill="1" applyBorder="1" applyAlignment="1" applyProtection="1">
      <alignment horizontal="right" vertical="center"/>
      <protection/>
    </xf>
    <xf numFmtId="167" fontId="2" fillId="0" borderId="10" xfId="0" applyNumberFormat="1" applyFont="1" applyBorder="1" applyAlignment="1">
      <alignment horizontal="left" vertical="center"/>
    </xf>
    <xf numFmtId="167" fontId="2" fillId="0" borderId="3" xfId="0" applyNumberFormat="1" applyFont="1" applyBorder="1" applyAlignment="1">
      <alignment horizontal="right" vertical="center"/>
    </xf>
    <xf numFmtId="164" fontId="5" fillId="0" borderId="9" xfId="0" applyFont="1" applyBorder="1" applyAlignment="1">
      <alignment horizontal="left" vertical="center"/>
    </xf>
    <xf numFmtId="165" fontId="2" fillId="0" borderId="9" xfId="20" applyFont="1" applyBorder="1" applyAlignment="1" applyProtection="1">
      <alignment horizontal="right" vertical="center"/>
      <protection/>
    </xf>
    <xf numFmtId="165" fontId="2" fillId="0" borderId="11" xfId="20" applyFont="1" applyBorder="1" applyAlignment="1" applyProtection="1">
      <alignment horizontal="right" vertical="center"/>
      <protection/>
    </xf>
    <xf numFmtId="167" fontId="5" fillId="3" borderId="5" xfId="0" applyNumberFormat="1" applyFont="1" applyFill="1" applyBorder="1" applyAlignment="1">
      <alignment horizontal="center" vertical="center"/>
    </xf>
    <xf numFmtId="167" fontId="2" fillId="3" borderId="6" xfId="0" applyNumberFormat="1" applyFont="1" applyFill="1" applyBorder="1" applyAlignment="1">
      <alignment horizontal="right" vertical="center"/>
    </xf>
    <xf numFmtId="167" fontId="2" fillId="3" borderId="7" xfId="0" applyNumberFormat="1" applyFont="1" applyFill="1" applyBorder="1" applyAlignment="1">
      <alignment horizontal="right" vertical="center"/>
    </xf>
    <xf numFmtId="164" fontId="5" fillId="0" borderId="1" xfId="0" applyFont="1" applyBorder="1" applyAlignment="1">
      <alignment horizontal="left" vertical="center"/>
    </xf>
    <xf numFmtId="165" fontId="2" fillId="0" borderId="1" xfId="20" applyFont="1" applyBorder="1" applyAlignment="1" applyProtection="1">
      <alignment horizontal="right" vertical="center"/>
      <protection/>
    </xf>
    <xf numFmtId="165" fontId="2" fillId="0" borderId="2" xfId="20" applyFont="1" applyBorder="1" applyAlignment="1" applyProtection="1">
      <alignment horizontal="right" vertical="center"/>
      <protection/>
    </xf>
    <xf numFmtId="167" fontId="5" fillId="0" borderId="9" xfId="0" applyNumberFormat="1" applyFont="1" applyBorder="1" applyAlignment="1">
      <alignment horizontal="left" vertical="center"/>
    </xf>
    <xf numFmtId="164" fontId="5" fillId="0" borderId="1" xfId="0" applyFont="1" applyBorder="1" applyAlignment="1">
      <alignment horizontal="left" vertical="center" shrinkToFit="1"/>
    </xf>
    <xf numFmtId="167" fontId="5" fillId="0" borderId="1" xfId="0" applyNumberFormat="1" applyFont="1" applyBorder="1" applyAlignment="1">
      <alignment horizontal="left" vertical="center"/>
    </xf>
    <xf numFmtId="167" fontId="2" fillId="0" borderId="1" xfId="0" applyNumberFormat="1" applyFont="1" applyBorder="1" applyAlignment="1">
      <alignment horizontal="right" vertical="center"/>
    </xf>
    <xf numFmtId="164" fontId="5" fillId="0" borderId="1" xfId="0" applyFont="1" applyBorder="1" applyAlignment="1">
      <alignment horizontal="left" vertical="center" wrapText="1"/>
    </xf>
    <xf numFmtId="165" fontId="2" fillId="0" borderId="1" xfId="20" applyFont="1" applyBorder="1" applyAlignment="1" applyProtection="1">
      <alignment horizontal="right" vertical="center" wrapText="1"/>
      <protection/>
    </xf>
    <xf numFmtId="165" fontId="2" fillId="0" borderId="2" xfId="20" applyFont="1" applyBorder="1" applyAlignment="1" applyProtection="1">
      <alignment horizontal="right" vertical="center" wrapText="1"/>
      <protection/>
    </xf>
    <xf numFmtId="168" fontId="2" fillId="0" borderId="1" xfId="20" applyNumberFormat="1" applyFont="1" applyBorder="1" applyAlignment="1" applyProtection="1">
      <alignment horizontal="right" vertical="center"/>
      <protection/>
    </xf>
    <xf numFmtId="168" fontId="2" fillId="0" borderId="2" xfId="20" applyNumberFormat="1" applyFont="1" applyBorder="1" applyAlignment="1" applyProtection="1">
      <alignment horizontal="right" vertical="center" wrapText="1"/>
      <protection/>
    </xf>
    <xf numFmtId="164" fontId="5" fillId="0" borderId="3" xfId="0" applyFont="1" applyBorder="1" applyAlignment="1">
      <alignment horizontal="left" vertical="center" wrapText="1"/>
    </xf>
    <xf numFmtId="168" fontId="2" fillId="0" borderId="3" xfId="20" applyNumberFormat="1" applyFont="1" applyBorder="1" applyAlignment="1" applyProtection="1">
      <alignment horizontal="right" vertical="center" wrapText="1"/>
      <protection/>
    </xf>
    <xf numFmtId="165" fontId="2" fillId="0" borderId="12" xfId="20" applyFont="1" applyBorder="1" applyAlignment="1" applyProtection="1">
      <alignment horizontal="right" vertical="center" wrapText="1"/>
      <protection/>
    </xf>
    <xf numFmtId="167" fontId="5" fillId="0" borderId="13" xfId="0" applyNumberFormat="1" applyFont="1" applyBorder="1" applyAlignment="1">
      <alignment horizontal="left" vertical="center"/>
    </xf>
    <xf numFmtId="167" fontId="5" fillId="0" borderId="3" xfId="0" applyNumberFormat="1" applyFont="1" applyBorder="1" applyAlignment="1">
      <alignment horizontal="left" vertical="center"/>
    </xf>
    <xf numFmtId="168" fontId="2" fillId="0" borderId="1" xfId="0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7" fontId="2" fillId="0" borderId="2" xfId="0" applyNumberFormat="1" applyFont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left" vertical="center" shrinkToFit="1"/>
    </xf>
    <xf numFmtId="168" fontId="2" fillId="2" borderId="6" xfId="0" applyNumberFormat="1" applyFont="1" applyFill="1" applyBorder="1" applyAlignment="1">
      <alignment horizontal="right" vertical="center"/>
    </xf>
    <xf numFmtId="168" fontId="2" fillId="2" borderId="7" xfId="0" applyNumberFormat="1" applyFont="1" applyFill="1" applyBorder="1" applyAlignment="1">
      <alignment horizontal="right" vertical="center"/>
    </xf>
    <xf numFmtId="164" fontId="5" fillId="2" borderId="5" xfId="0" applyFont="1" applyFill="1" applyBorder="1" applyAlignment="1">
      <alignment vertical="center"/>
    </xf>
    <xf numFmtId="164" fontId="5" fillId="0" borderId="3" xfId="0" applyFont="1" applyBorder="1" applyAlignment="1">
      <alignment horizontal="left" vertical="center"/>
    </xf>
    <xf numFmtId="167" fontId="2" fillId="0" borderId="4" xfId="0" applyNumberFormat="1" applyFont="1" applyBorder="1" applyAlignment="1">
      <alignment horizontal="right" vertical="center"/>
    </xf>
    <xf numFmtId="165" fontId="2" fillId="2" borderId="14" xfId="20" applyFont="1" applyFill="1" applyBorder="1" applyAlignment="1" applyProtection="1">
      <alignment horizontal="right" vertical="center"/>
      <protection/>
    </xf>
    <xf numFmtId="167" fontId="2" fillId="0" borderId="11" xfId="0" applyNumberFormat="1" applyFont="1" applyBorder="1" applyAlignment="1">
      <alignment horizontal="right" vertical="center"/>
    </xf>
    <xf numFmtId="167" fontId="7" fillId="2" borderId="5" xfId="0" applyNumberFormat="1" applyFont="1" applyFill="1" applyBorder="1" applyAlignment="1">
      <alignment horizontal="left" vertical="center" shrinkToFit="1"/>
    </xf>
    <xf numFmtId="167" fontId="6" fillId="0" borderId="15" xfId="0" applyNumberFormat="1" applyFont="1" applyBorder="1" applyAlignment="1">
      <alignment horizontal="left" vertical="center"/>
    </xf>
    <xf numFmtId="167" fontId="2" fillId="0" borderId="16" xfId="0" applyNumberFormat="1" applyFont="1" applyBorder="1" applyAlignment="1">
      <alignment horizontal="right" vertical="center"/>
    </xf>
    <xf numFmtId="164" fontId="8" fillId="0" borderId="0" xfId="0" applyFont="1" applyAlignment="1">
      <alignment vertical="center"/>
    </xf>
    <xf numFmtId="164" fontId="2" fillId="0" borderId="17" xfId="0" applyFont="1" applyBorder="1" applyAlignment="1">
      <alignment vertical="center"/>
    </xf>
    <xf numFmtId="164" fontId="5" fillId="0" borderId="0" xfId="0" applyFont="1" applyAlignment="1">
      <alignment horizontal="right" vertical="center"/>
    </xf>
    <xf numFmtId="167" fontId="2" fillId="0" borderId="18" xfId="0" applyNumberFormat="1" applyFont="1" applyBorder="1" applyAlignment="1">
      <alignment horizontal="right" vertical="center"/>
    </xf>
    <xf numFmtId="167" fontId="2" fillId="0" borderId="12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4" fontId="5" fillId="0" borderId="0" xfId="0" applyFont="1" applyAlignment="1">
      <alignment vertical="center"/>
    </xf>
    <xf numFmtId="165" fontId="2" fillId="0" borderId="1" xfId="20" applyFont="1" applyBorder="1" applyAlignment="1" applyProtection="1">
      <alignment horizontal="center" vertical="center"/>
      <protection/>
    </xf>
    <xf numFmtId="169" fontId="2" fillId="0" borderId="1" xfId="20" applyNumberFormat="1" applyFont="1" applyBorder="1" applyAlignment="1" applyProtection="1">
      <alignment horizontal="center" vertical="center"/>
      <protection/>
    </xf>
    <xf numFmtId="164" fontId="5" fillId="0" borderId="19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shrinkToFit="1"/>
    </xf>
    <xf numFmtId="164" fontId="2" fillId="0" borderId="17" xfId="0" applyFont="1" applyBorder="1" applyAlignment="1">
      <alignment vertical="center"/>
    </xf>
    <xf numFmtId="170" fontId="2" fillId="0" borderId="1" xfId="20" applyNumberFormat="1" applyFont="1" applyBorder="1" applyAlignment="1" applyProtection="1">
      <alignment horizontal="center" vertical="center"/>
      <protection/>
    </xf>
    <xf numFmtId="164" fontId="5" fillId="0" borderId="20" xfId="0" applyFont="1" applyBorder="1" applyAlignment="1">
      <alignment horizontal="left" vertical="center"/>
    </xf>
    <xf numFmtId="171" fontId="2" fillId="0" borderId="20" xfId="0" applyNumberFormat="1" applyFont="1" applyBorder="1" applyAlignment="1">
      <alignment horizontal="right" vertical="center"/>
    </xf>
    <xf numFmtId="166" fontId="2" fillId="0" borderId="20" xfId="0" applyNumberFormat="1" applyFont="1" applyBorder="1" applyAlignment="1">
      <alignment horizontal="right" vertical="center"/>
    </xf>
    <xf numFmtId="164" fontId="5" fillId="0" borderId="21" xfId="0" applyFont="1" applyBorder="1" applyAlignment="1">
      <alignment horizontal="left" vertical="center"/>
    </xf>
    <xf numFmtId="171" fontId="2" fillId="0" borderId="21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164" fontId="5" fillId="0" borderId="21" xfId="0" applyFont="1" applyBorder="1" applyAlignment="1">
      <alignment horizontal="left" vertical="distributed" wrapText="1"/>
    </xf>
    <xf numFmtId="164" fontId="5" fillId="0" borderId="22" xfId="0" applyFont="1" applyBorder="1" applyAlignment="1">
      <alignment horizontal="left" vertical="distributed" wrapText="1"/>
    </xf>
    <xf numFmtId="171" fontId="2" fillId="0" borderId="22" xfId="0" applyNumberFormat="1" applyFont="1" applyBorder="1" applyAlignment="1">
      <alignment horizontal="right" vertical="center"/>
    </xf>
    <xf numFmtId="166" fontId="2" fillId="0" borderId="22" xfId="0" applyNumberFormat="1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4" fontId="5" fillId="4" borderId="3" xfId="0" applyFont="1" applyFill="1" applyBorder="1" applyAlignment="1">
      <alignment horizontal="left" vertical="center"/>
    </xf>
    <xf numFmtId="171" fontId="2" fillId="4" borderId="20" xfId="0" applyNumberFormat="1" applyFont="1" applyFill="1" applyBorder="1" applyAlignment="1">
      <alignment horizontal="right" vertical="center"/>
    </xf>
    <xf numFmtId="166" fontId="2" fillId="4" borderId="20" xfId="0" applyNumberFormat="1" applyFont="1" applyFill="1" applyBorder="1" applyAlignment="1">
      <alignment horizontal="right" vertical="center"/>
    </xf>
    <xf numFmtId="164" fontId="2" fillId="0" borderId="23" xfId="0" applyFont="1" applyBorder="1" applyAlignment="1">
      <alignment vertical="center"/>
    </xf>
    <xf numFmtId="164" fontId="5" fillId="0" borderId="24" xfId="0" applyFont="1" applyBorder="1" applyAlignment="1">
      <alignment horizontal="left" vertical="center"/>
    </xf>
    <xf numFmtId="164" fontId="2" fillId="0" borderId="25" xfId="0" applyFont="1" applyBorder="1" applyAlignment="1">
      <alignment vertical="center"/>
    </xf>
    <xf numFmtId="164" fontId="5" fillId="4" borderId="21" xfId="0" applyFont="1" applyFill="1" applyBorder="1" applyAlignment="1">
      <alignment horizontal="left" vertical="center"/>
    </xf>
    <xf numFmtId="171" fontId="2" fillId="4" borderId="21" xfId="0" applyNumberFormat="1" applyFont="1" applyFill="1" applyBorder="1" applyAlignment="1">
      <alignment horizontal="right" vertical="center"/>
    </xf>
    <xf numFmtId="166" fontId="2" fillId="4" borderId="21" xfId="0" applyNumberFormat="1" applyFont="1" applyFill="1" applyBorder="1" applyAlignment="1">
      <alignment horizontal="right" vertical="center"/>
    </xf>
    <xf numFmtId="164" fontId="5" fillId="0" borderId="22" xfId="0" applyFont="1" applyBorder="1" applyAlignment="1">
      <alignment horizontal="left" vertical="center"/>
    </xf>
    <xf numFmtId="164" fontId="2" fillId="0" borderId="19" xfId="0" applyFont="1" applyBorder="1" applyAlignment="1">
      <alignment horizontal="center" vertical="center"/>
    </xf>
    <xf numFmtId="172" fontId="2" fillId="0" borderId="20" xfId="20" applyNumberFormat="1" applyFont="1" applyBorder="1" applyAlignment="1" applyProtection="1">
      <alignment horizontal="right" vertical="center"/>
      <protection/>
    </xf>
    <xf numFmtId="172" fontId="2" fillId="0" borderId="21" xfId="20" applyNumberFormat="1" applyFont="1" applyBorder="1" applyAlignment="1" applyProtection="1">
      <alignment horizontal="right" vertical="center"/>
      <protection/>
    </xf>
    <xf numFmtId="172" fontId="2" fillId="0" borderId="1" xfId="20" applyNumberFormat="1" applyFont="1" applyBorder="1" applyAlignment="1" applyProtection="1">
      <alignment horizontal="right" vertical="center"/>
      <protection/>
    </xf>
    <xf numFmtId="172" fontId="2" fillId="0" borderId="1" xfId="20" applyNumberFormat="1" applyFont="1" applyBorder="1" applyAlignment="1" applyProtection="1">
      <alignment vertical="center"/>
      <protection/>
    </xf>
    <xf numFmtId="164" fontId="5" fillId="0" borderId="20" xfId="0" applyFont="1" applyBorder="1" applyAlignment="1">
      <alignment horizontal="center" vertical="center"/>
    </xf>
    <xf numFmtId="173" fontId="2" fillId="0" borderId="20" xfId="0" applyNumberFormat="1" applyFont="1" applyBorder="1" applyAlignment="1">
      <alignment horizontal="right" vertical="center"/>
    </xf>
    <xf numFmtId="164" fontId="5" fillId="0" borderId="22" xfId="0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right" vertical="center"/>
    </xf>
    <xf numFmtId="173" fontId="2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74" fontId="2" fillId="0" borderId="1" xfId="20" applyNumberFormat="1" applyFont="1" applyBorder="1" applyAlignment="1" applyProtection="1">
      <alignment horizontal="right" vertical="center"/>
      <protection/>
    </xf>
    <xf numFmtId="174" fontId="2" fillId="4" borderId="20" xfId="20" applyNumberFormat="1" applyFont="1" applyFill="1" applyBorder="1" applyAlignment="1" applyProtection="1">
      <alignment horizontal="right" vertical="center"/>
      <protection/>
    </xf>
    <xf numFmtId="164" fontId="5" fillId="0" borderId="26" xfId="0" applyFont="1" applyBorder="1" applyAlignment="1">
      <alignment vertical="center"/>
    </xf>
    <xf numFmtId="164" fontId="2" fillId="0" borderId="27" xfId="0" applyFont="1" applyBorder="1" applyAlignment="1">
      <alignment vertical="center"/>
    </xf>
    <xf numFmtId="174" fontId="2" fillId="0" borderId="21" xfId="20" applyNumberFormat="1" applyFont="1" applyBorder="1" applyAlignment="1" applyProtection="1">
      <alignment horizontal="right" vertical="center"/>
      <protection/>
    </xf>
    <xf numFmtId="164" fontId="5" fillId="0" borderId="28" xfId="0" applyFont="1" applyBorder="1" applyAlignment="1">
      <alignment vertical="center"/>
    </xf>
    <xf numFmtId="164" fontId="2" fillId="0" borderId="29" xfId="0" applyFont="1" applyBorder="1" applyAlignment="1">
      <alignment vertical="center"/>
    </xf>
    <xf numFmtId="164" fontId="5" fillId="0" borderId="19" xfId="0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74" fontId="2" fillId="0" borderId="22" xfId="20" applyNumberFormat="1" applyFont="1" applyBorder="1" applyAlignment="1" applyProtection="1">
      <alignment horizontal="right" vertical="center"/>
      <protection/>
    </xf>
    <xf numFmtId="164" fontId="5" fillId="0" borderId="30" xfId="0" applyFont="1" applyBorder="1" applyAlignment="1">
      <alignment vertical="center"/>
    </xf>
    <xf numFmtId="164" fontId="2" fillId="0" borderId="31" xfId="0" applyFont="1" applyBorder="1" applyAlignment="1">
      <alignment vertical="center"/>
    </xf>
    <xf numFmtId="164" fontId="2" fillId="0" borderId="32" xfId="0" applyFont="1" applyBorder="1" applyAlignment="1">
      <alignment vertical="center"/>
    </xf>
    <xf numFmtId="164" fontId="2" fillId="0" borderId="33" xfId="0" applyFont="1" applyBorder="1" applyAlignment="1">
      <alignment vertical="center"/>
    </xf>
    <xf numFmtId="175" fontId="2" fillId="0" borderId="22" xfId="0" applyNumberFormat="1" applyFont="1" applyBorder="1" applyAlignment="1">
      <alignment horizontal="right" vertical="center"/>
    </xf>
    <xf numFmtId="164" fontId="2" fillId="0" borderId="34" xfId="0" applyFont="1" applyBorder="1" applyAlignment="1">
      <alignment vertical="center"/>
    </xf>
    <xf numFmtId="164" fontId="5" fillId="0" borderId="34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workbookViewId="0" topLeftCell="A1">
      <selection activeCell="A1" sqref="A1"/>
    </sheetView>
  </sheetViews>
  <sheetFormatPr defaultColWidth="1.00390625" defaultRowHeight="13.5"/>
  <cols>
    <col min="1" max="69" width="1.12109375" style="1" customWidth="1"/>
    <col min="70" max="70" width="4.125" style="1" customWidth="1"/>
    <col min="71" max="16384" width="1.12109375" style="1" customWidth="1"/>
  </cols>
  <sheetData>
    <row r="1" s="3" customFormat="1" ht="18.75" customHeight="1">
      <c r="A1" s="2" t="s">
        <v>0</v>
      </c>
    </row>
    <row r="2" s="4" customFormat="1" ht="15" customHeight="1"/>
    <row r="3" spans="1:256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/>
      <c r="AO3" s="6"/>
      <c r="AP3" s="6"/>
      <c r="AQ3" s="6"/>
      <c r="AR3"/>
      <c r="AS3" s="6"/>
      <c r="AT3" s="6"/>
      <c r="AU3" s="7" t="s">
        <v>2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.75" customHeight="1">
      <c r="A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8"/>
      <c r="X4" s="8"/>
      <c r="Y4" s="8"/>
      <c r="Z4" s="8"/>
      <c r="AA4" s="8"/>
      <c r="AB4" s="8"/>
      <c r="AC4" s="8"/>
      <c r="AD4" s="9"/>
      <c r="AE4" s="9"/>
      <c r="AF4" s="9"/>
      <c r="AG4" s="9"/>
      <c r="AH4" s="9"/>
      <c r="AI4" s="9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9"/>
      <c r="AV4" s="9"/>
      <c r="AW4" s="9"/>
      <c r="AX4" s="9"/>
      <c r="AY4" s="9"/>
      <c r="AZ4" s="9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9"/>
      <c r="BM4" s="9"/>
      <c r="BN4" s="9"/>
      <c r="BO4" s="9"/>
      <c r="BP4" s="9"/>
      <c r="BQ4" s="9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 t="s">
        <v>4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 t="s">
        <v>3</v>
      </c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0" t="s">
        <v>4</v>
      </c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5</v>
      </c>
      <c r="V6" s="10"/>
      <c r="W6" s="10"/>
      <c r="X6" s="10"/>
      <c r="Y6" s="10"/>
      <c r="Z6" s="10" t="s">
        <v>6</v>
      </c>
      <c r="AA6" s="10"/>
      <c r="AB6" s="10"/>
      <c r="AC6" s="10"/>
      <c r="AD6" s="10"/>
      <c r="AE6" s="11" t="s">
        <v>7</v>
      </c>
      <c r="AF6" s="11"/>
      <c r="AG6" s="11"/>
      <c r="AH6" s="11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 t="s">
        <v>5</v>
      </c>
      <c r="BD6" s="12"/>
      <c r="BE6" s="12"/>
      <c r="BF6" s="12"/>
      <c r="BG6" s="12"/>
      <c r="BH6" s="12" t="s">
        <v>6</v>
      </c>
      <c r="BI6" s="12"/>
      <c r="BJ6" s="12"/>
      <c r="BK6" s="12"/>
      <c r="BL6" s="12"/>
      <c r="BM6" s="12" t="s">
        <v>7</v>
      </c>
      <c r="BN6" s="12"/>
      <c r="BO6" s="12"/>
      <c r="BP6" s="12"/>
      <c r="BQ6" s="12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5"/>
      <c r="AG7" s="15"/>
      <c r="AH7" s="15"/>
      <c r="AI7" s="15"/>
      <c r="AJ7" s="16" t="s">
        <v>8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7">
        <v>6</v>
      </c>
      <c r="BD7" s="17"/>
      <c r="BE7" s="17"/>
      <c r="BF7" s="17"/>
      <c r="BG7" s="17"/>
      <c r="BH7" s="17">
        <v>3</v>
      </c>
      <c r="BI7" s="17"/>
      <c r="BJ7" s="17"/>
      <c r="BK7" s="17"/>
      <c r="BL7" s="17"/>
      <c r="BM7" s="18">
        <v>3</v>
      </c>
      <c r="BN7" s="18"/>
      <c r="BO7" s="18"/>
      <c r="BP7" s="18"/>
      <c r="BQ7" s="18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19" t="s">
        <v>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>
        <v>253</v>
      </c>
      <c r="V8" s="20"/>
      <c r="W8" s="20"/>
      <c r="X8" s="20"/>
      <c r="Y8" s="20"/>
      <c r="Z8" s="20">
        <v>160</v>
      </c>
      <c r="AA8" s="20"/>
      <c r="AB8" s="20"/>
      <c r="AC8" s="20"/>
      <c r="AD8" s="20"/>
      <c r="AE8" s="21">
        <v>93</v>
      </c>
      <c r="AF8" s="21"/>
      <c r="AG8" s="21"/>
      <c r="AH8" s="21"/>
      <c r="AI8" s="21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 s="24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>
        <v>59</v>
      </c>
      <c r="V9" s="25"/>
      <c r="W9" s="25"/>
      <c r="X9" s="25"/>
      <c r="Y9" s="25"/>
      <c r="Z9" s="25">
        <v>39</v>
      </c>
      <c r="AA9" s="25"/>
      <c r="AB9" s="25"/>
      <c r="AC9" s="25"/>
      <c r="AD9" s="25"/>
      <c r="AE9" s="26">
        <v>20</v>
      </c>
      <c r="AF9" s="26"/>
      <c r="AG9" s="26"/>
      <c r="AH9" s="26"/>
      <c r="AI9" s="26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>
        <v>11</v>
      </c>
      <c r="V10" s="30"/>
      <c r="W10" s="30"/>
      <c r="X10" s="30"/>
      <c r="Y10" s="30"/>
      <c r="Z10" s="30">
        <v>6</v>
      </c>
      <c r="AA10" s="30"/>
      <c r="AB10" s="30"/>
      <c r="AC10" s="30"/>
      <c r="AD10" s="30"/>
      <c r="AE10" s="31">
        <v>5</v>
      </c>
      <c r="AF10" s="31"/>
      <c r="AG10" s="31"/>
      <c r="AH10" s="31"/>
      <c r="AI10" s="31"/>
      <c r="AJ10" s="32" t="s">
        <v>12</v>
      </c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3">
        <v>110</v>
      </c>
      <c r="BD10" s="33"/>
      <c r="BE10" s="33"/>
      <c r="BF10" s="33"/>
      <c r="BG10" s="33"/>
      <c r="BH10" s="33">
        <v>72</v>
      </c>
      <c r="BI10" s="33"/>
      <c r="BJ10" s="33"/>
      <c r="BK10" s="33"/>
      <c r="BL10" s="33"/>
      <c r="BM10" s="34">
        <v>38</v>
      </c>
      <c r="BN10" s="34"/>
      <c r="BO10" s="34"/>
      <c r="BP10" s="34"/>
      <c r="BQ10" s="34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35" t="s">
        <v>13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>
        <v>6</v>
      </c>
      <c r="V11" s="36"/>
      <c r="W11" s="36"/>
      <c r="X11" s="36"/>
      <c r="Y11" s="36"/>
      <c r="Z11" s="36">
        <v>5</v>
      </c>
      <c r="AA11" s="36"/>
      <c r="AB11" s="36"/>
      <c r="AC11" s="36"/>
      <c r="AD11" s="36"/>
      <c r="AE11" s="37">
        <v>1</v>
      </c>
      <c r="AF11" s="37"/>
      <c r="AG11" s="37"/>
      <c r="AH11" s="37"/>
      <c r="AI11" s="37"/>
      <c r="AJ11" s="16" t="s">
        <v>14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7">
        <v>59</v>
      </c>
      <c r="BD11" s="17"/>
      <c r="BE11" s="17"/>
      <c r="BF11" s="17"/>
      <c r="BG11" s="17"/>
      <c r="BH11" s="17">
        <v>33</v>
      </c>
      <c r="BI11" s="17"/>
      <c r="BJ11" s="17"/>
      <c r="BK11" s="17"/>
      <c r="BL11" s="17"/>
      <c r="BM11" s="18">
        <v>26</v>
      </c>
      <c r="BN11" s="18"/>
      <c r="BO11" s="18"/>
      <c r="BP11" s="18"/>
      <c r="BQ11" s="18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/>
      <c r="B12" s="35" t="s">
        <v>15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>
        <v>5</v>
      </c>
      <c r="V12" s="36"/>
      <c r="W12" s="36"/>
      <c r="X12" s="36"/>
      <c r="Y12" s="36"/>
      <c r="Z12" s="36">
        <v>4</v>
      </c>
      <c r="AA12" s="36"/>
      <c r="AB12" s="36"/>
      <c r="AC12" s="36"/>
      <c r="AD12" s="36"/>
      <c r="AE12" s="37">
        <v>1</v>
      </c>
      <c r="AF12" s="37"/>
      <c r="AG12" s="37"/>
      <c r="AH12" s="37"/>
      <c r="AI12" s="37"/>
      <c r="AJ12" s="38" t="s">
        <v>16</v>
      </c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23">
        <v>5</v>
      </c>
      <c r="BD12" s="23"/>
      <c r="BE12" s="23"/>
      <c r="BF12" s="23"/>
      <c r="BG12" s="23"/>
      <c r="BH12" s="23">
        <v>2</v>
      </c>
      <c r="BI12" s="23"/>
      <c r="BJ12" s="23"/>
      <c r="BK12" s="23"/>
      <c r="BL12" s="23"/>
      <c r="BM12" s="23">
        <v>3</v>
      </c>
      <c r="BN12" s="23"/>
      <c r="BO12" s="23"/>
      <c r="BP12" s="23"/>
      <c r="BQ12" s="23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/>
      <c r="B13" s="39" t="s">
        <v>17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6">
        <v>2</v>
      </c>
      <c r="V13" s="36"/>
      <c r="W13" s="36"/>
      <c r="X13" s="36"/>
      <c r="Y13" s="36"/>
      <c r="Z13" s="36">
        <v>2</v>
      </c>
      <c r="AA13" s="36"/>
      <c r="AB13" s="36"/>
      <c r="AC13" s="36"/>
      <c r="AD13" s="36"/>
      <c r="AE13" s="37"/>
      <c r="AF13" s="37"/>
      <c r="AG13" s="37"/>
      <c r="AH13" s="37"/>
      <c r="AI13" s="37"/>
      <c r="AJ13" s="40" t="s">
        <v>18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1" t="s">
        <v>19</v>
      </c>
      <c r="BD13" s="41"/>
      <c r="BE13" s="41"/>
      <c r="BF13" s="41"/>
      <c r="BG13" s="41"/>
      <c r="BH13" s="41" t="s">
        <v>20</v>
      </c>
      <c r="BI13" s="41"/>
      <c r="BJ13" s="41"/>
      <c r="BK13" s="41"/>
      <c r="BL13" s="41"/>
      <c r="BM13" s="41" t="s">
        <v>21</v>
      </c>
      <c r="BN13" s="41"/>
      <c r="BO13" s="41"/>
      <c r="BP13" s="41"/>
      <c r="BQ13" s="41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/>
      <c r="B14" s="42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36" t="s">
        <v>23</v>
      </c>
      <c r="V14" s="36"/>
      <c r="W14" s="36"/>
      <c r="X14" s="36"/>
      <c r="Y14" s="36"/>
      <c r="Z14" s="43" t="s">
        <v>23</v>
      </c>
      <c r="AA14" s="43"/>
      <c r="AB14" s="43"/>
      <c r="AC14" s="43"/>
      <c r="AD14" s="43"/>
      <c r="AE14" s="44"/>
      <c r="AF14" s="44"/>
      <c r="AG14" s="44"/>
      <c r="AH14" s="44"/>
      <c r="AI14" s="44"/>
      <c r="AJ14" s="40" t="s">
        <v>24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1">
        <v>2</v>
      </c>
      <c r="BD14" s="41"/>
      <c r="BE14" s="41"/>
      <c r="BF14" s="41"/>
      <c r="BG14" s="41"/>
      <c r="BH14" s="41">
        <v>1</v>
      </c>
      <c r="BI14" s="41"/>
      <c r="BJ14" s="41"/>
      <c r="BK14" s="41"/>
      <c r="BL14" s="41"/>
      <c r="BM14" s="41">
        <v>1</v>
      </c>
      <c r="BN14" s="41"/>
      <c r="BO14" s="41"/>
      <c r="BP14" s="41"/>
      <c r="BQ14" s="41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/>
      <c r="B15" s="42" t="s">
        <v>25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36">
        <v>27</v>
      </c>
      <c r="V15" s="36"/>
      <c r="W15" s="36"/>
      <c r="X15" s="36"/>
      <c r="Y15" s="36"/>
      <c r="Z15" s="43">
        <v>15</v>
      </c>
      <c r="AA15" s="43"/>
      <c r="AB15" s="43"/>
      <c r="AC15" s="43"/>
      <c r="AD15" s="43"/>
      <c r="AE15" s="44">
        <v>12</v>
      </c>
      <c r="AF15" s="44"/>
      <c r="AG15" s="44"/>
      <c r="AH15" s="44"/>
      <c r="AI15" s="44"/>
      <c r="AJ15" s="40" t="s">
        <v>26</v>
      </c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1" t="s">
        <v>27</v>
      </c>
      <c r="BD15" s="41"/>
      <c r="BE15" s="41"/>
      <c r="BF15" s="41"/>
      <c r="BG15" s="41"/>
      <c r="BH15" s="41" t="s">
        <v>28</v>
      </c>
      <c r="BI15" s="41"/>
      <c r="BJ15" s="41"/>
      <c r="BK15" s="41"/>
      <c r="BL15" s="41"/>
      <c r="BM15" s="45" t="s">
        <v>29</v>
      </c>
      <c r="BN15" s="45"/>
      <c r="BO15" s="45"/>
      <c r="BP15" s="45"/>
      <c r="BQ15" s="4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/>
      <c r="B16" s="42" t="s">
        <v>30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36" t="s">
        <v>31</v>
      </c>
      <c r="V16" s="36"/>
      <c r="W16" s="36"/>
      <c r="X16" s="36"/>
      <c r="Y16" s="36"/>
      <c r="Z16" s="43" t="s">
        <v>20</v>
      </c>
      <c r="AA16" s="43"/>
      <c r="AB16" s="43"/>
      <c r="AC16" s="43"/>
      <c r="AD16" s="43"/>
      <c r="AE16" s="46" t="s">
        <v>32</v>
      </c>
      <c r="AF16" s="46"/>
      <c r="AG16" s="46"/>
      <c r="AH16" s="46"/>
      <c r="AI16" s="46"/>
      <c r="AJ16" s="40" t="s">
        <v>33</v>
      </c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1">
        <v>12</v>
      </c>
      <c r="BD16" s="41"/>
      <c r="BE16" s="41"/>
      <c r="BF16" s="41"/>
      <c r="BG16" s="41"/>
      <c r="BH16" s="41">
        <v>4</v>
      </c>
      <c r="BI16" s="41"/>
      <c r="BJ16" s="41"/>
      <c r="BK16" s="41"/>
      <c r="BL16" s="41"/>
      <c r="BM16" s="41">
        <v>8</v>
      </c>
      <c r="BN16" s="41"/>
      <c r="BO16" s="41"/>
      <c r="BP16" s="41"/>
      <c r="BQ16" s="41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/>
      <c r="B17" s="47" t="s">
        <v>34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14" t="s">
        <v>35</v>
      </c>
      <c r="V17" s="14"/>
      <c r="W17" s="14"/>
      <c r="X17" s="14"/>
      <c r="Y17" s="14"/>
      <c r="Z17" s="48" t="s">
        <v>29</v>
      </c>
      <c r="AA17" s="48"/>
      <c r="AB17" s="48"/>
      <c r="AC17" s="48"/>
      <c r="AD17" s="48"/>
      <c r="AE17" s="49" t="s">
        <v>36</v>
      </c>
      <c r="AF17" s="49"/>
      <c r="AG17" s="49"/>
      <c r="AH17" s="49"/>
      <c r="AI17" s="49"/>
      <c r="AJ17" s="50" t="s">
        <v>37</v>
      </c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41" t="s">
        <v>38</v>
      </c>
      <c r="BD17" s="41"/>
      <c r="BE17" s="41"/>
      <c r="BF17" s="41"/>
      <c r="BG17" s="41"/>
      <c r="BH17" s="41" t="s">
        <v>39</v>
      </c>
      <c r="BI17" s="41"/>
      <c r="BJ17" s="41"/>
      <c r="BK17" s="41"/>
      <c r="BL17" s="41"/>
      <c r="BM17" s="41" t="s">
        <v>36</v>
      </c>
      <c r="BN17" s="41"/>
      <c r="BO17" s="41"/>
      <c r="BP17" s="41"/>
      <c r="BQ17" s="41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/>
      <c r="B18" s="24" t="s">
        <v>40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>
        <v>29</v>
      </c>
      <c r="V18" s="25"/>
      <c r="W18" s="25"/>
      <c r="X18" s="25"/>
      <c r="Y18" s="25"/>
      <c r="Z18" s="25">
        <v>23</v>
      </c>
      <c r="AA18" s="25"/>
      <c r="AB18" s="25"/>
      <c r="AC18" s="25"/>
      <c r="AD18" s="25"/>
      <c r="AE18" s="26">
        <v>6</v>
      </c>
      <c r="AF18" s="26"/>
      <c r="AG18" s="26"/>
      <c r="AH18" s="26"/>
      <c r="AI18" s="26"/>
      <c r="AJ18" s="40" t="s">
        <v>41</v>
      </c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1">
        <v>18</v>
      </c>
      <c r="BD18" s="41"/>
      <c r="BE18" s="41"/>
      <c r="BF18" s="41"/>
      <c r="BG18" s="41"/>
      <c r="BH18" s="41">
        <v>15</v>
      </c>
      <c r="BI18" s="41"/>
      <c r="BJ18" s="41"/>
      <c r="BK18" s="41"/>
      <c r="BL18" s="41"/>
      <c r="BM18" s="41">
        <v>3</v>
      </c>
      <c r="BN18" s="41"/>
      <c r="BO18" s="41"/>
      <c r="BP18" s="41"/>
      <c r="BQ18" s="41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/>
      <c r="B19" s="29" t="s">
        <v>42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 t="s">
        <v>43</v>
      </c>
      <c r="V19" s="30"/>
      <c r="W19" s="30"/>
      <c r="X19" s="30"/>
      <c r="Y19" s="30"/>
      <c r="Z19" s="30" t="s">
        <v>44</v>
      </c>
      <c r="AA19" s="30"/>
      <c r="AB19" s="30"/>
      <c r="AC19" s="30"/>
      <c r="AD19" s="30"/>
      <c r="AE19" s="31">
        <v>1</v>
      </c>
      <c r="AF19" s="31"/>
      <c r="AG19" s="31"/>
      <c r="AH19" s="31"/>
      <c r="AI19" s="31"/>
      <c r="AJ19" s="51" t="s">
        <v>45</v>
      </c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28">
        <v>8</v>
      </c>
      <c r="BD19" s="28"/>
      <c r="BE19" s="28"/>
      <c r="BF19" s="28"/>
      <c r="BG19" s="28"/>
      <c r="BH19" s="28">
        <v>4</v>
      </c>
      <c r="BI19" s="28"/>
      <c r="BJ19" s="28"/>
      <c r="BK19" s="28"/>
      <c r="BL19" s="28"/>
      <c r="BM19" s="28">
        <v>4</v>
      </c>
      <c r="BN19" s="28"/>
      <c r="BO19" s="28"/>
      <c r="BP19" s="28"/>
      <c r="BQ19" s="28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/>
      <c r="B20" s="35" t="s">
        <v>46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 t="s">
        <v>47</v>
      </c>
      <c r="V20" s="36"/>
      <c r="W20" s="36"/>
      <c r="X20" s="36"/>
      <c r="Y20" s="36"/>
      <c r="Z20" s="36" t="s">
        <v>47</v>
      </c>
      <c r="AA20" s="36"/>
      <c r="AB20" s="36"/>
      <c r="AC20" s="36"/>
      <c r="AD20" s="36"/>
      <c r="AE20" s="37"/>
      <c r="AF20" s="37"/>
      <c r="AG20" s="37"/>
      <c r="AH20" s="37"/>
      <c r="AI20" s="37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/>
      <c r="B21" s="35" t="s">
        <v>48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 t="s">
        <v>36</v>
      </c>
      <c r="V21" s="36"/>
      <c r="W21" s="36"/>
      <c r="X21" s="36"/>
      <c r="Y21" s="36"/>
      <c r="Z21" s="36" t="s">
        <v>36</v>
      </c>
      <c r="AA21" s="36"/>
      <c r="AB21" s="36"/>
      <c r="AC21" s="36"/>
      <c r="AD21" s="36"/>
      <c r="AE21" s="37"/>
      <c r="AF21" s="37"/>
      <c r="AG21" s="37"/>
      <c r="AH21" s="37"/>
      <c r="AI21" s="37"/>
      <c r="AJ21" s="16" t="s">
        <v>49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>
        <v>6</v>
      </c>
      <c r="BD21" s="17"/>
      <c r="BE21" s="17"/>
      <c r="BF21" s="17"/>
      <c r="BG21" s="17"/>
      <c r="BH21" s="17">
        <v>4</v>
      </c>
      <c r="BI21" s="17"/>
      <c r="BJ21" s="17"/>
      <c r="BK21" s="17"/>
      <c r="BL21" s="17"/>
      <c r="BM21" s="18">
        <v>2</v>
      </c>
      <c r="BN21" s="18"/>
      <c r="BO21" s="18"/>
      <c r="BP21" s="18"/>
      <c r="BQ21" s="18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 customHeight="1">
      <c r="A22"/>
      <c r="B22" s="35" t="s">
        <v>50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 t="s">
        <v>51</v>
      </c>
      <c r="V22" s="36"/>
      <c r="W22" s="36"/>
      <c r="X22" s="36"/>
      <c r="Y22" s="36"/>
      <c r="Z22" s="36" t="s">
        <v>52</v>
      </c>
      <c r="AA22" s="36"/>
      <c r="AB22" s="36"/>
      <c r="AC22" s="36"/>
      <c r="AD22" s="36"/>
      <c r="AE22" s="37">
        <v>1</v>
      </c>
      <c r="AF22" s="37"/>
      <c r="AG22" s="37"/>
      <c r="AH22" s="37"/>
      <c r="AI22" s="37"/>
      <c r="AJ22" s="16" t="s">
        <v>53</v>
      </c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7" t="s">
        <v>54</v>
      </c>
      <c r="BD22" s="17"/>
      <c r="BE22" s="17"/>
      <c r="BF22" s="17"/>
      <c r="BG22" s="17"/>
      <c r="BH22" s="17" t="s">
        <v>55</v>
      </c>
      <c r="BI22" s="17"/>
      <c r="BJ22" s="17"/>
      <c r="BK22" s="17"/>
      <c r="BL22" s="17"/>
      <c r="BM22" s="18">
        <v>1</v>
      </c>
      <c r="BN22" s="18"/>
      <c r="BO22" s="18"/>
      <c r="BP22" s="18"/>
      <c r="BQ22" s="18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 customHeight="1">
      <c r="A23"/>
      <c r="B23" s="35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 t="s">
        <v>57</v>
      </c>
      <c r="V23" s="36"/>
      <c r="W23" s="36"/>
      <c r="X23" s="36"/>
      <c r="Y23" s="36"/>
      <c r="Z23" s="41" t="s">
        <v>58</v>
      </c>
      <c r="AA23" s="41"/>
      <c r="AB23" s="41"/>
      <c r="AC23" s="41"/>
      <c r="AD23" s="41"/>
      <c r="AE23" s="37">
        <v>1</v>
      </c>
      <c r="AF23" s="37"/>
      <c r="AG23" s="37"/>
      <c r="AH23" s="37"/>
      <c r="AI23" s="37"/>
      <c r="AJ23" s="16" t="s">
        <v>59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7">
        <v>3</v>
      </c>
      <c r="BD23" s="17"/>
      <c r="BE23" s="17"/>
      <c r="BF23" s="17"/>
      <c r="BG23" s="17"/>
      <c r="BH23" s="17">
        <v>1</v>
      </c>
      <c r="BI23" s="17"/>
      <c r="BJ23" s="17"/>
      <c r="BK23" s="17"/>
      <c r="BL23" s="17"/>
      <c r="BM23" s="18">
        <v>2</v>
      </c>
      <c r="BN23" s="18"/>
      <c r="BO23" s="18"/>
      <c r="BP23" s="18"/>
      <c r="BQ23" s="18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/>
      <c r="B24" s="35" t="s">
        <v>60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45" t="s">
        <v>61</v>
      </c>
      <c r="V24" s="45"/>
      <c r="W24" s="45"/>
      <c r="X24" s="45"/>
      <c r="Y24" s="45"/>
      <c r="Z24" s="52" t="s">
        <v>62</v>
      </c>
      <c r="AA24" s="52"/>
      <c r="AB24" s="52"/>
      <c r="AC24" s="52"/>
      <c r="AD24" s="52"/>
      <c r="AE24" s="53" t="s">
        <v>63</v>
      </c>
      <c r="AF24" s="53"/>
      <c r="AG24" s="53"/>
      <c r="AH24" s="53"/>
      <c r="AI24" s="53"/>
      <c r="AJ24" s="16" t="s">
        <v>64</v>
      </c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7">
        <v>4</v>
      </c>
      <c r="BD24" s="17"/>
      <c r="BE24" s="17"/>
      <c r="BF24" s="17"/>
      <c r="BG24" s="17"/>
      <c r="BH24" s="17">
        <v>1</v>
      </c>
      <c r="BI24" s="17"/>
      <c r="BJ24" s="17"/>
      <c r="BK24" s="17"/>
      <c r="BL24" s="17"/>
      <c r="BM24" s="18">
        <v>3</v>
      </c>
      <c r="BN24" s="18"/>
      <c r="BO24" s="18"/>
      <c r="BP24" s="18"/>
      <c r="BQ24" s="18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4"/>
      <c r="B25" s="35" t="s">
        <v>65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>
        <v>5</v>
      </c>
      <c r="V25" s="36"/>
      <c r="W25" s="36"/>
      <c r="X25" s="36"/>
      <c r="Y25" s="36"/>
      <c r="Z25" s="41">
        <v>3</v>
      </c>
      <c r="AA25" s="41"/>
      <c r="AB25" s="41"/>
      <c r="AC25" s="41"/>
      <c r="AD25" s="41"/>
      <c r="AE25" s="54">
        <v>2</v>
      </c>
      <c r="AF25" s="54"/>
      <c r="AG25" s="54"/>
      <c r="AH25" s="54"/>
      <c r="AI25" s="54"/>
      <c r="AJ25" s="55" t="s">
        <v>66</v>
      </c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6" t="s">
        <v>67</v>
      </c>
      <c r="BD25" s="56"/>
      <c r="BE25" s="56"/>
      <c r="BF25" s="56"/>
      <c r="BG25" s="56"/>
      <c r="BH25" s="56" t="s">
        <v>32</v>
      </c>
      <c r="BI25" s="56"/>
      <c r="BJ25" s="56"/>
      <c r="BK25" s="56"/>
      <c r="BL25" s="56"/>
      <c r="BM25" s="57" t="s">
        <v>32</v>
      </c>
      <c r="BN25" s="57"/>
      <c r="BO25" s="57"/>
      <c r="BP25" s="57"/>
      <c r="BQ25" s="57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4"/>
      <c r="B26" s="39" t="s">
        <v>68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 t="s">
        <v>29</v>
      </c>
      <c r="V26" s="45"/>
      <c r="W26" s="45"/>
      <c r="X26" s="45"/>
      <c r="Y26" s="45"/>
      <c r="Z26" s="52" t="s">
        <v>32</v>
      </c>
      <c r="AA26" s="52"/>
      <c r="AB26" s="52"/>
      <c r="AC26" s="52"/>
      <c r="AD26" s="52"/>
      <c r="AE26" s="53" t="s">
        <v>63</v>
      </c>
      <c r="AF26" s="53"/>
      <c r="AG26" s="53"/>
      <c r="AH26" s="53"/>
      <c r="AI26" s="53"/>
      <c r="AJ26" s="58" t="s">
        <v>69</v>
      </c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17">
        <v>21</v>
      </c>
      <c r="BD26" s="17"/>
      <c r="BE26" s="17"/>
      <c r="BF26" s="17"/>
      <c r="BG26" s="17"/>
      <c r="BH26" s="17">
        <v>21</v>
      </c>
      <c r="BI26" s="17"/>
      <c r="BJ26" s="17"/>
      <c r="BK26" s="17"/>
      <c r="BL26" s="17"/>
      <c r="BM26" s="18"/>
      <c r="BN26" s="18"/>
      <c r="BO26" s="18"/>
      <c r="BP26" s="18"/>
      <c r="BQ26" s="18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4"/>
      <c r="B27" s="59" t="s">
        <v>70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4">
        <v>2</v>
      </c>
      <c r="V27" s="14"/>
      <c r="W27" s="14"/>
      <c r="X27" s="14"/>
      <c r="Y27" s="14"/>
      <c r="Z27" s="28">
        <v>1</v>
      </c>
      <c r="AA27" s="28"/>
      <c r="AB27" s="28"/>
      <c r="AC27" s="28"/>
      <c r="AD27" s="28"/>
      <c r="AE27" s="60">
        <v>1</v>
      </c>
      <c r="AF27" s="60"/>
      <c r="AG27" s="60"/>
      <c r="AH27" s="60"/>
      <c r="AI27" s="60"/>
      <c r="AJ27" s="29" t="s">
        <v>71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3">
        <v>11</v>
      </c>
      <c r="BD27" s="23"/>
      <c r="BE27" s="23"/>
      <c r="BF27" s="23"/>
      <c r="BG27" s="23"/>
      <c r="BH27" s="23">
        <v>11</v>
      </c>
      <c r="BI27" s="23"/>
      <c r="BJ27" s="23"/>
      <c r="BK27" s="23"/>
      <c r="BL27" s="23"/>
      <c r="BM27" s="23"/>
      <c r="BN27" s="23"/>
      <c r="BO27" s="23"/>
      <c r="BP27" s="23"/>
      <c r="BQ27" s="23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4"/>
      <c r="B28" s="24" t="s">
        <v>72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>
        <v>47</v>
      </c>
      <c r="V28" s="25"/>
      <c r="W28" s="25"/>
      <c r="X28" s="25"/>
      <c r="Y28" s="25"/>
      <c r="Z28" s="25">
        <v>37</v>
      </c>
      <c r="AA28" s="25"/>
      <c r="AB28" s="25"/>
      <c r="AC28" s="25"/>
      <c r="AD28" s="25"/>
      <c r="AE28" s="61">
        <v>10</v>
      </c>
      <c r="AF28" s="61"/>
      <c r="AG28" s="61"/>
      <c r="AH28" s="61"/>
      <c r="AI28" s="61"/>
      <c r="AJ28" s="29" t="s">
        <v>73</v>
      </c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8">
        <v>10</v>
      </c>
      <c r="BD28" s="28"/>
      <c r="BE28" s="28"/>
      <c r="BF28" s="28"/>
      <c r="BG28" s="28"/>
      <c r="BH28" s="28">
        <v>10</v>
      </c>
      <c r="BI28" s="28"/>
      <c r="BJ28" s="28"/>
      <c r="BK28" s="28"/>
      <c r="BL28" s="28"/>
      <c r="BM28" s="28"/>
      <c r="BN28" s="28"/>
      <c r="BO28" s="28"/>
      <c r="BP28" s="28"/>
      <c r="BQ28" s="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/>
      <c r="B29" s="29" t="s">
        <v>74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 t="s">
        <v>75</v>
      </c>
      <c r="V29" s="30"/>
      <c r="W29" s="30"/>
      <c r="X29" s="30"/>
      <c r="Y29" s="30"/>
      <c r="Z29" s="23" t="s">
        <v>76</v>
      </c>
      <c r="AA29" s="23"/>
      <c r="AB29" s="23"/>
      <c r="AC29" s="23"/>
      <c r="AD29" s="23"/>
      <c r="AE29" s="62">
        <v>3</v>
      </c>
      <c r="AF29" s="62"/>
      <c r="AG29" s="62"/>
      <c r="AH29" s="62"/>
      <c r="AI29" s="62"/>
      <c r="AJ29" s="63" t="s">
        <v>77</v>
      </c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17">
        <v>14</v>
      </c>
      <c r="BD29" s="17"/>
      <c r="BE29" s="17"/>
      <c r="BF29" s="17"/>
      <c r="BG29" s="17"/>
      <c r="BH29" s="17">
        <v>10</v>
      </c>
      <c r="BI29" s="17"/>
      <c r="BJ29" s="17"/>
      <c r="BK29" s="17"/>
      <c r="BL29" s="17"/>
      <c r="BM29" s="18">
        <v>4</v>
      </c>
      <c r="BN29" s="18"/>
      <c r="BO29" s="18"/>
      <c r="BP29" s="18"/>
      <c r="BQ29" s="18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 s="29" t="s">
        <v>78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 t="s">
        <v>79</v>
      </c>
      <c r="V30" s="30"/>
      <c r="W30" s="30"/>
      <c r="X30" s="30"/>
      <c r="Y30" s="30"/>
      <c r="Z30" s="23" t="s">
        <v>20</v>
      </c>
      <c r="AA30" s="23"/>
      <c r="AB30" s="23"/>
      <c r="AC30" s="23"/>
      <c r="AD30" s="23"/>
      <c r="AE30" s="62" t="s">
        <v>47</v>
      </c>
      <c r="AF30" s="62"/>
      <c r="AG30" s="62"/>
      <c r="AH30" s="62"/>
      <c r="AI30" s="62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/>
      <c r="B31" s="35" t="s">
        <v>80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 t="s">
        <v>52</v>
      </c>
      <c r="V31" s="36"/>
      <c r="W31" s="36"/>
      <c r="X31" s="36"/>
      <c r="Y31" s="36"/>
      <c r="Z31" s="41" t="s">
        <v>52</v>
      </c>
      <c r="AA31" s="41"/>
      <c r="AB31" s="41"/>
      <c r="AC31" s="41"/>
      <c r="AD31" s="41"/>
      <c r="AE31" s="54"/>
      <c r="AF31" s="54"/>
      <c r="AG31" s="54"/>
      <c r="AH31" s="54"/>
      <c r="AI31" s="54"/>
      <c r="AJ31" s="32" t="s">
        <v>81</v>
      </c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3">
        <v>363</v>
      </c>
      <c r="BD31" s="33"/>
      <c r="BE31" s="33"/>
      <c r="BF31" s="33"/>
      <c r="BG31" s="33"/>
      <c r="BH31" s="33">
        <v>232</v>
      </c>
      <c r="BI31" s="33"/>
      <c r="BJ31" s="33"/>
      <c r="BK31" s="33"/>
      <c r="BL31" s="33"/>
      <c r="BM31" s="34">
        <v>131</v>
      </c>
      <c r="BN31" s="34"/>
      <c r="BO31" s="34"/>
      <c r="BP31" s="34"/>
      <c r="BQ31" s="34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 s="66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/>
      <c r="B32" s="35" t="s">
        <v>82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>
        <v>20</v>
      </c>
      <c r="V32" s="36"/>
      <c r="W32" s="36"/>
      <c r="X32" s="36"/>
      <c r="Y32" s="36"/>
      <c r="Z32" s="41">
        <v>15</v>
      </c>
      <c r="AA32" s="41"/>
      <c r="AB32" s="41"/>
      <c r="AC32" s="41"/>
      <c r="AD32" s="41"/>
      <c r="AE32" s="54">
        <v>5</v>
      </c>
      <c r="AF32" s="54"/>
      <c r="AG32" s="54"/>
      <c r="AH32" s="54"/>
      <c r="AI32" s="54"/>
      <c r="AJ32" s="67"/>
      <c r="AK32" s="4"/>
      <c r="AL32" s="4"/>
      <c r="AM32" s="4"/>
      <c r="AN32" s="4"/>
      <c r="AO32" s="4"/>
      <c r="AP32" s="4" t="s">
        <v>83</v>
      </c>
      <c r="AQ32" s="4"/>
      <c r="AR32" s="4"/>
      <c r="AS32" s="5" t="s">
        <v>84</v>
      </c>
      <c r="AT32" s="4"/>
      <c r="AU32" s="4"/>
      <c r="AV32" s="4"/>
      <c r="AW32" s="4"/>
      <c r="AX32" s="4"/>
      <c r="AY32" s="4"/>
      <c r="AZ32" s="4"/>
      <c r="BA32" s="4"/>
      <c r="BB32" s="4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 s="68" t="s">
        <v>85</v>
      </c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/>
      <c r="B33" s="29" t="s">
        <v>86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 t="s">
        <v>35</v>
      </c>
      <c r="V33" s="30"/>
      <c r="W33" s="30"/>
      <c r="X33" s="30"/>
      <c r="Y33" s="30"/>
      <c r="Z33" s="23" t="s">
        <v>47</v>
      </c>
      <c r="AA33" s="23"/>
      <c r="AB33" s="23"/>
      <c r="AC33" s="23"/>
      <c r="AD33" s="23"/>
      <c r="AE33" s="62">
        <v>-2</v>
      </c>
      <c r="AF33" s="62"/>
      <c r="AG33" s="62"/>
      <c r="AH33" s="62"/>
      <c r="AI33" s="62"/>
      <c r="AJ33" s="67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/>
      <c r="B34" s="59" t="s">
        <v>87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4">
        <v>7</v>
      </c>
      <c r="V34" s="14"/>
      <c r="W34" s="14"/>
      <c r="X34" s="14"/>
      <c r="Y34" s="14"/>
      <c r="Z34" s="28">
        <v>6</v>
      </c>
      <c r="AA34" s="28"/>
      <c r="AB34" s="28"/>
      <c r="AC34" s="28"/>
      <c r="AD34" s="28"/>
      <c r="AE34" s="60">
        <v>1</v>
      </c>
      <c r="AF34" s="60"/>
      <c r="AG34" s="60"/>
      <c r="AH34" s="60"/>
      <c r="AI34" s="60"/>
      <c r="AJ34" s="67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/>
      <c r="B35" s="24" t="s">
        <v>88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>
        <v>69</v>
      </c>
      <c r="V35" s="25"/>
      <c r="W35" s="25"/>
      <c r="X35" s="25"/>
      <c r="Y35" s="25"/>
      <c r="Z35" s="25">
        <v>23</v>
      </c>
      <c r="AA35" s="25"/>
      <c r="AB35" s="25"/>
      <c r="AC35" s="25"/>
      <c r="AD35" s="25"/>
      <c r="AE35" s="61">
        <v>46</v>
      </c>
      <c r="AF35" s="61"/>
      <c r="AG35" s="61"/>
      <c r="AH35" s="61"/>
      <c r="AI35" s="61"/>
      <c r="AJ35" s="67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/>
      <c r="B36" s="29" t="s">
        <v>89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>
        <v>19</v>
      </c>
      <c r="V36" s="30"/>
      <c r="W36" s="30"/>
      <c r="X36" s="30"/>
      <c r="Y36" s="30"/>
      <c r="Z36" s="23">
        <v>10</v>
      </c>
      <c r="AA36" s="23"/>
      <c r="AB36" s="23"/>
      <c r="AC36" s="23"/>
      <c r="AD36" s="23"/>
      <c r="AE36" s="69">
        <v>9</v>
      </c>
      <c r="AF36" s="69"/>
      <c r="AG36" s="69"/>
      <c r="AH36" s="69"/>
      <c r="AI36" s="69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/>
      <c r="B37" s="29" t="s">
        <v>90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>
        <v>2</v>
      </c>
      <c r="V37" s="30"/>
      <c r="W37" s="30"/>
      <c r="X37" s="30"/>
      <c r="Y37" s="30"/>
      <c r="Z37" s="23">
        <v>1</v>
      </c>
      <c r="AA37" s="23"/>
      <c r="AB37" s="23"/>
      <c r="AC37" s="23"/>
      <c r="AD37" s="23"/>
      <c r="AE37" s="41">
        <v>1</v>
      </c>
      <c r="AF37" s="41"/>
      <c r="AG37" s="41"/>
      <c r="AH37" s="41"/>
      <c r="AI37" s="41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/>
      <c r="B38" s="35" t="s">
        <v>91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 t="s">
        <v>92</v>
      </c>
      <c r="V38" s="36"/>
      <c r="W38" s="36"/>
      <c r="X38" s="36"/>
      <c r="Y38" s="36"/>
      <c r="Z38" s="41">
        <v>7</v>
      </c>
      <c r="AA38" s="41"/>
      <c r="AB38" s="41"/>
      <c r="AC38" s="41"/>
      <c r="AD38" s="41"/>
      <c r="AE38" s="41" t="s">
        <v>93</v>
      </c>
      <c r="AF38" s="41"/>
      <c r="AG38" s="41"/>
      <c r="AH38" s="41"/>
      <c r="AI38" s="41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/>
      <c r="B39" s="59" t="s">
        <v>94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4">
        <v>18</v>
      </c>
      <c r="V39" s="14"/>
      <c r="W39" s="14"/>
      <c r="X39" s="14"/>
      <c r="Y39" s="14"/>
      <c r="Z39" s="28">
        <v>5</v>
      </c>
      <c r="AA39" s="28"/>
      <c r="AB39" s="28"/>
      <c r="AC39" s="28"/>
      <c r="AD39" s="28"/>
      <c r="AE39" s="70">
        <v>13</v>
      </c>
      <c r="AF39" s="70"/>
      <c r="AG39" s="70"/>
      <c r="AH39" s="70"/>
      <c r="AI39" s="70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/>
      <c r="B40" s="24" t="s">
        <v>95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>
        <v>43</v>
      </c>
      <c r="V40" s="25"/>
      <c r="W40" s="25"/>
      <c r="X40" s="25"/>
      <c r="Y40" s="25"/>
      <c r="Z40" s="25">
        <v>35</v>
      </c>
      <c r="AA40" s="25"/>
      <c r="AB40" s="25"/>
      <c r="AC40" s="25"/>
      <c r="AD40" s="25"/>
      <c r="AE40" s="26">
        <v>8</v>
      </c>
      <c r="AF40" s="26"/>
      <c r="AG40" s="26"/>
      <c r="AH40" s="26"/>
      <c r="AI40" s="26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/>
      <c r="B41" s="29" t="s">
        <v>96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>
        <v>17</v>
      </c>
      <c r="V41" s="30"/>
      <c r="W41" s="30"/>
      <c r="X41" s="30"/>
      <c r="Y41" s="30"/>
      <c r="Z41" s="23">
        <v>16</v>
      </c>
      <c r="AA41" s="23"/>
      <c r="AB41" s="23"/>
      <c r="AC41" s="23"/>
      <c r="AD41" s="23"/>
      <c r="AE41" s="23">
        <v>1</v>
      </c>
      <c r="AF41" s="23"/>
      <c r="AG41" s="23"/>
      <c r="AH41" s="23"/>
      <c r="AI41" s="23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 s="4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/>
      <c r="B42" s="39" t="s">
        <v>97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52" t="s">
        <v>29</v>
      </c>
      <c r="V42" s="52"/>
      <c r="W42" s="52"/>
      <c r="X42" s="52"/>
      <c r="Y42" s="52"/>
      <c r="Z42" s="52" t="s">
        <v>29</v>
      </c>
      <c r="AA42" s="52"/>
      <c r="AB42" s="52"/>
      <c r="AC42" s="52"/>
      <c r="AD42" s="52"/>
      <c r="AE42" s="41"/>
      <c r="AF42" s="41"/>
      <c r="AG42" s="41"/>
      <c r="AH42" s="41"/>
      <c r="AI42" s="41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/>
      <c r="B43" s="35" t="s">
        <v>98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>
        <v>8</v>
      </c>
      <c r="V43" s="36"/>
      <c r="W43" s="36"/>
      <c r="X43" s="36"/>
      <c r="Y43" s="36"/>
      <c r="Z43" s="41">
        <v>6</v>
      </c>
      <c r="AA43" s="41"/>
      <c r="AB43" s="41"/>
      <c r="AC43" s="41"/>
      <c r="AD43" s="41"/>
      <c r="AE43" s="41">
        <v>2</v>
      </c>
      <c r="AF43" s="41"/>
      <c r="AG43" s="41"/>
      <c r="AH43" s="41"/>
      <c r="AI43" s="41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/>
      <c r="B44" s="35" t="s">
        <v>99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52" t="s">
        <v>29</v>
      </c>
      <c r="V44" s="52"/>
      <c r="W44" s="52"/>
      <c r="X44" s="52"/>
      <c r="Y44" s="52"/>
      <c r="Z44" s="52" t="s">
        <v>29</v>
      </c>
      <c r="AA44" s="52"/>
      <c r="AB44" s="52"/>
      <c r="AC44" s="52"/>
      <c r="AD44" s="52"/>
      <c r="AE44" s="41"/>
      <c r="AF44" s="41"/>
      <c r="AG44" s="41"/>
      <c r="AH44" s="41"/>
      <c r="AI44" s="41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/>
      <c r="B45" s="35" t="s">
        <v>100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>
        <v>10</v>
      </c>
      <c r="V45" s="36"/>
      <c r="W45" s="36"/>
      <c r="X45" s="36"/>
      <c r="Y45" s="36"/>
      <c r="Z45" s="41">
        <v>8</v>
      </c>
      <c r="AA45" s="41"/>
      <c r="AB45" s="41"/>
      <c r="AC45" s="41"/>
      <c r="AD45" s="41"/>
      <c r="AE45" s="41">
        <v>2</v>
      </c>
      <c r="AF45" s="41"/>
      <c r="AG45" s="41"/>
      <c r="AH45" s="41"/>
      <c r="AI45" s="41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/>
      <c r="B46" s="35" t="s">
        <v>101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>
        <v>8</v>
      </c>
      <c r="V46" s="36"/>
      <c r="W46" s="36"/>
      <c r="X46" s="36"/>
      <c r="Y46" s="36"/>
      <c r="Z46" s="41">
        <v>5</v>
      </c>
      <c r="AA46" s="41"/>
      <c r="AB46" s="41"/>
      <c r="AC46" s="41"/>
      <c r="AD46" s="41"/>
      <c r="AE46" s="41">
        <v>3</v>
      </c>
      <c r="AF46" s="41"/>
      <c r="AG46" s="41"/>
      <c r="AH46" s="41"/>
      <c r="AI46" s="41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 s="68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 s="6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72" t="s">
        <v>102</v>
      </c>
      <c r="B49"/>
      <c r="C49"/>
      <c r="D49"/>
      <c r="E49"/>
      <c r="F49"/>
      <c r="G49"/>
      <c r="H49"/>
      <c r="I49"/>
      <c r="J49"/>
      <c r="K49"/>
      <c r="L49"/>
      <c r="M49"/>
      <c r="N49" s="72" t="s">
        <v>103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 s="68" t="s">
        <v>104</v>
      </c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/>
      <c r="B50" s="10" t="s">
        <v>105</v>
      </c>
      <c r="C50" s="10"/>
      <c r="D50" s="10"/>
      <c r="E50" s="10"/>
      <c r="F50" s="10"/>
      <c r="G50" s="10"/>
      <c r="H50" s="10"/>
      <c r="I50" s="10"/>
      <c r="J50" s="10" t="s">
        <v>106</v>
      </c>
      <c r="K50" s="10"/>
      <c r="L50" s="10"/>
      <c r="M50" s="10"/>
      <c r="N50" s="10"/>
      <c r="O50" s="10"/>
      <c r="P50" s="10"/>
      <c r="Q50" s="10"/>
      <c r="R50" s="10"/>
      <c r="S50" s="10"/>
      <c r="T50" s="10" t="s">
        <v>107</v>
      </c>
      <c r="U50" s="10"/>
      <c r="V50" s="10"/>
      <c r="W50" s="10"/>
      <c r="X50" s="10"/>
      <c r="Y50" s="10"/>
      <c r="Z50" s="10"/>
      <c r="AA50" s="10"/>
      <c r="AB50" s="10"/>
      <c r="AC50" s="10"/>
      <c r="AD50" s="10" t="s">
        <v>108</v>
      </c>
      <c r="AE50" s="10"/>
      <c r="AF50" s="10"/>
      <c r="AG50" s="10"/>
      <c r="AH50" s="10"/>
      <c r="AI50" s="10"/>
      <c r="AJ50" s="10"/>
      <c r="AK50" s="10"/>
      <c r="AL50" s="10"/>
      <c r="AM50" s="10"/>
      <c r="AN50" s="10" t="s">
        <v>109</v>
      </c>
      <c r="AO50" s="10"/>
      <c r="AP50" s="10"/>
      <c r="AQ50" s="10"/>
      <c r="AR50" s="10"/>
      <c r="AS50" s="10"/>
      <c r="AT50" s="10"/>
      <c r="AU50" s="10"/>
      <c r="AV50" s="10"/>
      <c r="AW50" s="10"/>
      <c r="AX50" s="10" t="s">
        <v>110</v>
      </c>
      <c r="AY50" s="10"/>
      <c r="AZ50" s="10"/>
      <c r="BA50" s="10"/>
      <c r="BB50" s="10"/>
      <c r="BC50" s="10"/>
      <c r="BD50" s="10"/>
      <c r="BE50" s="10"/>
      <c r="BF50" s="10"/>
      <c r="BG50" s="10"/>
      <c r="BH50" s="10" t="s">
        <v>111</v>
      </c>
      <c r="BI50" s="10"/>
      <c r="BJ50" s="10"/>
      <c r="BK50" s="10"/>
      <c r="BL50" s="10"/>
      <c r="BM50" s="10"/>
      <c r="BN50" s="10"/>
      <c r="BO50" s="10"/>
      <c r="BP50" s="10"/>
      <c r="BQ50" s="1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/>
      <c r="B51" s="10" t="s">
        <v>112</v>
      </c>
      <c r="C51" s="10"/>
      <c r="D51" s="10"/>
      <c r="E51" s="10"/>
      <c r="F51" s="10"/>
      <c r="G51" s="10"/>
      <c r="H51" s="10"/>
      <c r="I51" s="10"/>
      <c r="J51" s="73">
        <v>1898374</v>
      </c>
      <c r="K51" s="73"/>
      <c r="L51" s="73"/>
      <c r="M51" s="73"/>
      <c r="N51" s="73"/>
      <c r="O51" s="73"/>
      <c r="P51" s="73"/>
      <c r="Q51" s="73"/>
      <c r="R51" s="73"/>
      <c r="S51" s="73"/>
      <c r="T51" s="73">
        <v>393629</v>
      </c>
      <c r="U51" s="73"/>
      <c r="V51" s="73"/>
      <c r="W51" s="73"/>
      <c r="X51" s="73"/>
      <c r="Y51" s="73"/>
      <c r="Z51" s="73"/>
      <c r="AA51" s="73"/>
      <c r="AB51" s="73"/>
      <c r="AC51" s="73"/>
      <c r="AD51" s="73">
        <v>2631060</v>
      </c>
      <c r="AE51" s="73"/>
      <c r="AF51" s="73"/>
      <c r="AG51" s="73"/>
      <c r="AH51" s="73"/>
      <c r="AI51" s="73"/>
      <c r="AJ51" s="73"/>
      <c r="AK51" s="73"/>
      <c r="AL51" s="73"/>
      <c r="AM51" s="73"/>
      <c r="AN51" s="73">
        <v>178358</v>
      </c>
      <c r="AO51" s="73"/>
      <c r="AP51" s="73"/>
      <c r="AQ51" s="73"/>
      <c r="AR51" s="73"/>
      <c r="AS51" s="73"/>
      <c r="AT51" s="73"/>
      <c r="AU51" s="73"/>
      <c r="AV51" s="73"/>
      <c r="AW51" s="73"/>
      <c r="AX51" s="73">
        <v>23224</v>
      </c>
      <c r="AY51" s="73"/>
      <c r="AZ51" s="73"/>
      <c r="BA51" s="73"/>
      <c r="BB51" s="73"/>
      <c r="BC51" s="73"/>
      <c r="BD51" s="73"/>
      <c r="BE51" s="73"/>
      <c r="BF51" s="73"/>
      <c r="BG51" s="73"/>
      <c r="BH51" s="73">
        <v>399927</v>
      </c>
      <c r="BI51" s="73"/>
      <c r="BJ51" s="73"/>
      <c r="BK51" s="73"/>
      <c r="BL51" s="73"/>
      <c r="BM51" s="73"/>
      <c r="BN51" s="73"/>
      <c r="BO51" s="73"/>
      <c r="BP51" s="73"/>
      <c r="BQ51" s="73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/>
      <c r="B52" s="10" t="s">
        <v>113</v>
      </c>
      <c r="C52" s="10"/>
      <c r="D52" s="10"/>
      <c r="E52" s="10"/>
      <c r="F52" s="10"/>
      <c r="G52" s="10"/>
      <c r="H52" s="10"/>
      <c r="I52" s="10"/>
      <c r="J52" s="74">
        <v>34.4</v>
      </c>
      <c r="K52" s="74"/>
      <c r="L52" s="74"/>
      <c r="M52" s="74"/>
      <c r="N52" s="74"/>
      <c r="O52" s="74"/>
      <c r="P52" s="74"/>
      <c r="Q52" s="74"/>
      <c r="R52" s="74"/>
      <c r="S52" s="74"/>
      <c r="T52" s="74">
        <v>7.1</v>
      </c>
      <c r="U52" s="74"/>
      <c r="V52" s="74"/>
      <c r="W52" s="74"/>
      <c r="X52" s="74"/>
      <c r="Y52" s="74"/>
      <c r="Z52" s="74"/>
      <c r="AA52" s="74"/>
      <c r="AB52" s="74"/>
      <c r="AC52" s="74"/>
      <c r="AD52" s="74">
        <v>47.6</v>
      </c>
      <c r="AE52" s="74"/>
      <c r="AF52" s="74"/>
      <c r="AG52" s="74"/>
      <c r="AH52" s="74"/>
      <c r="AI52" s="74"/>
      <c r="AJ52" s="74"/>
      <c r="AK52" s="74"/>
      <c r="AL52" s="74"/>
      <c r="AM52" s="74"/>
      <c r="AN52" s="74">
        <v>3.2</v>
      </c>
      <c r="AO52" s="74"/>
      <c r="AP52" s="74"/>
      <c r="AQ52" s="74"/>
      <c r="AR52" s="74"/>
      <c r="AS52" s="74"/>
      <c r="AT52" s="74"/>
      <c r="AU52" s="74"/>
      <c r="AV52" s="74"/>
      <c r="AW52" s="74"/>
      <c r="AX52" s="74">
        <v>0.4</v>
      </c>
      <c r="AY52" s="74"/>
      <c r="AZ52" s="74"/>
      <c r="BA52" s="74"/>
      <c r="BB52" s="74"/>
      <c r="BC52" s="74"/>
      <c r="BD52" s="74"/>
      <c r="BE52" s="74"/>
      <c r="BF52" s="74"/>
      <c r="BG52" s="74"/>
      <c r="BH52" s="74">
        <v>7.3</v>
      </c>
      <c r="BI52" s="74"/>
      <c r="BJ52" s="74"/>
      <c r="BK52" s="74"/>
      <c r="BL52" s="74"/>
      <c r="BM52" s="74"/>
      <c r="BN52" s="74"/>
      <c r="BO52" s="74"/>
      <c r="BP52" s="74"/>
      <c r="BQ52" s="74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 s="68" t="s">
        <v>114</v>
      </c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5" spans="1:256" ht="15" customHeight="1">
      <c r="A55" s="72" t="s">
        <v>115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 s="75" t="s">
        <v>116</v>
      </c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/>
      <c r="B56" s="76" t="s">
        <v>117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 t="s">
        <v>118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 t="s">
        <v>119</v>
      </c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 t="s">
        <v>120</v>
      </c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 t="s">
        <v>121</v>
      </c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7"/>
      <c r="BP56" s="6"/>
      <c r="BQ56" s="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/>
      <c r="B57" s="73">
        <v>761318246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8">
        <v>3219152.45</v>
      </c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>
        <v>2414437.96</v>
      </c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>
        <v>226617.58</v>
      </c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7"/>
      <c r="BP57" s="6"/>
      <c r="BQ57" s="6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 s="68" t="s">
        <v>114</v>
      </c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60" spans="1:256" ht="13.5" customHeight="1">
      <c r="A60" s="72" t="s">
        <v>122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 customHeight="1">
      <c r="A61"/>
      <c r="B61" s="72" t="s">
        <v>123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 s="68" t="s">
        <v>104</v>
      </c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 customHeight="1">
      <c r="A62"/>
      <c r="B62" s="10" t="s">
        <v>105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 t="s">
        <v>124</v>
      </c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">
        <v>103</v>
      </c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 customHeight="1">
      <c r="A6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 t="s">
        <v>125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 t="s">
        <v>113</v>
      </c>
      <c r="AN63" s="10"/>
      <c r="AO63" s="10"/>
      <c r="AP63" s="10"/>
      <c r="AQ63" s="10"/>
      <c r="AR63" s="10"/>
      <c r="AS63" s="10"/>
      <c r="AT63" s="10"/>
      <c r="AU63" s="10" t="s">
        <v>125</v>
      </c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 t="s">
        <v>113</v>
      </c>
      <c r="BK63" s="10"/>
      <c r="BL63" s="10"/>
      <c r="BM63" s="10"/>
      <c r="BN63" s="10"/>
      <c r="BO63" s="10"/>
      <c r="BP63" s="10"/>
      <c r="BQ63" s="10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 customHeight="1">
      <c r="A64"/>
      <c r="B64" s="79" t="s">
        <v>126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80">
        <v>5488431</v>
      </c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1">
        <v>21.5</v>
      </c>
      <c r="AN64" s="81"/>
      <c r="AO64" s="81"/>
      <c r="AP64" s="81"/>
      <c r="AQ64" s="81"/>
      <c r="AR64" s="81"/>
      <c r="AS64" s="81"/>
      <c r="AT64" s="81"/>
      <c r="AU64" s="80">
        <v>5524572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1">
        <v>19.2</v>
      </c>
      <c r="BK64" s="81"/>
      <c r="BL64" s="81"/>
      <c r="BM64" s="81"/>
      <c r="BN64" s="81"/>
      <c r="BO64" s="81"/>
      <c r="BP64" s="81"/>
      <c r="BQ64" s="81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 customHeight="1">
      <c r="A65"/>
      <c r="B65" s="82" t="s">
        <v>127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3">
        <v>209997</v>
      </c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4">
        <v>0.8</v>
      </c>
      <c r="AN65" s="84"/>
      <c r="AO65" s="84"/>
      <c r="AP65" s="84"/>
      <c r="AQ65" s="84"/>
      <c r="AR65" s="84"/>
      <c r="AS65" s="84"/>
      <c r="AT65" s="84"/>
      <c r="AU65" s="83">
        <v>209670</v>
      </c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4">
        <v>0.7</v>
      </c>
      <c r="BK65" s="84"/>
      <c r="BL65" s="84"/>
      <c r="BM65" s="84"/>
      <c r="BN65" s="84"/>
      <c r="BO65" s="84"/>
      <c r="BP65" s="84"/>
      <c r="BQ65" s="84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 customHeight="1">
      <c r="A66"/>
      <c r="B66" s="82" t="s">
        <v>128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3">
        <v>5511</v>
      </c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4">
        <v>0</v>
      </c>
      <c r="AN66" s="84"/>
      <c r="AO66" s="84"/>
      <c r="AP66" s="84"/>
      <c r="AQ66" s="84"/>
      <c r="AR66" s="84"/>
      <c r="AS66" s="84"/>
      <c r="AT66" s="84"/>
      <c r="AU66" s="83">
        <v>10271</v>
      </c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4">
        <v>0</v>
      </c>
      <c r="BK66" s="84"/>
      <c r="BL66" s="84"/>
      <c r="BM66" s="84"/>
      <c r="BN66" s="84"/>
      <c r="BO66" s="84"/>
      <c r="BP66" s="84"/>
      <c r="BQ66" s="84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 customHeight="1">
      <c r="A67"/>
      <c r="B67" s="82" t="s">
        <v>129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3">
        <v>10910</v>
      </c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4">
        <v>0</v>
      </c>
      <c r="AN67" s="84"/>
      <c r="AO67" s="84"/>
      <c r="AP67" s="84"/>
      <c r="AQ67" s="84"/>
      <c r="AR67" s="84"/>
      <c r="AS67" s="84"/>
      <c r="AT67" s="84"/>
      <c r="AU67" s="83">
        <v>15917</v>
      </c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4">
        <v>0.1</v>
      </c>
      <c r="BK67" s="84"/>
      <c r="BL67" s="84"/>
      <c r="BM67" s="84"/>
      <c r="BN67" s="84"/>
      <c r="BO67" s="84"/>
      <c r="BP67" s="84"/>
      <c r="BQ67" s="84"/>
      <c r="BR67" s="9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 customHeight="1">
      <c r="A68"/>
      <c r="B68" s="82" t="s">
        <v>130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3">
        <v>7163</v>
      </c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4">
        <v>0</v>
      </c>
      <c r="AN68" s="84"/>
      <c r="AO68" s="84"/>
      <c r="AP68" s="84"/>
      <c r="AQ68" s="84"/>
      <c r="AR68" s="84"/>
      <c r="AS68" s="84"/>
      <c r="AT68" s="84"/>
      <c r="AU68" s="83">
        <v>16148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4">
        <v>0.1</v>
      </c>
      <c r="BK68" s="84"/>
      <c r="BL68" s="84"/>
      <c r="BM68" s="84"/>
      <c r="BN68" s="84"/>
      <c r="BO68" s="84"/>
      <c r="BP68" s="84"/>
      <c r="BQ68" s="84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 customHeight="1">
      <c r="A69"/>
      <c r="B69" s="82" t="s">
        <v>131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3">
        <v>848317</v>
      </c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4">
        <v>3.3</v>
      </c>
      <c r="AN69" s="84"/>
      <c r="AO69" s="84"/>
      <c r="AP69" s="84"/>
      <c r="AQ69" s="84"/>
      <c r="AR69" s="84"/>
      <c r="AS69" s="84"/>
      <c r="AT69" s="84"/>
      <c r="AU69" s="83">
        <v>876063</v>
      </c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4">
        <v>3</v>
      </c>
      <c r="BK69" s="84"/>
      <c r="BL69" s="84"/>
      <c r="BM69" s="84"/>
      <c r="BN69" s="84"/>
      <c r="BO69" s="84"/>
      <c r="BP69" s="84"/>
      <c r="BQ69" s="84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 customHeight="1">
      <c r="A70"/>
      <c r="B70" s="82" t="s">
        <v>132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3">
        <v>32879</v>
      </c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4">
        <v>0.1</v>
      </c>
      <c r="AN70" s="84"/>
      <c r="AO70" s="84"/>
      <c r="AP70" s="84"/>
      <c r="AQ70" s="84"/>
      <c r="AR70" s="84"/>
      <c r="AS70" s="84"/>
      <c r="AT70" s="84"/>
      <c r="AU70" s="83">
        <v>33466</v>
      </c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4">
        <v>0.1</v>
      </c>
      <c r="BK70" s="84"/>
      <c r="BL70" s="84"/>
      <c r="BM70" s="84"/>
      <c r="BN70" s="84"/>
      <c r="BO70" s="84"/>
      <c r="BP70" s="84"/>
      <c r="BQ70" s="84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 customHeight="1">
      <c r="A71"/>
      <c r="B71" s="82" t="s">
        <v>133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3">
        <v>0</v>
      </c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4">
        <v>0</v>
      </c>
      <c r="AN71" s="84"/>
      <c r="AO71" s="84"/>
      <c r="AP71" s="84"/>
      <c r="AQ71" s="84"/>
      <c r="AR71" s="84"/>
      <c r="AS71" s="84"/>
      <c r="AT71" s="84"/>
      <c r="AU71" s="83">
        <v>0</v>
      </c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4">
        <v>0</v>
      </c>
      <c r="BK71" s="84"/>
      <c r="BL71" s="84"/>
      <c r="BM71" s="84"/>
      <c r="BN71" s="84"/>
      <c r="BO71" s="84"/>
      <c r="BP71" s="84"/>
      <c r="BQ71" s="84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 customHeight="1">
      <c r="A72"/>
      <c r="B72" s="82" t="s">
        <v>134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3">
        <v>34271</v>
      </c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4">
        <v>0.1</v>
      </c>
      <c r="AN72" s="84"/>
      <c r="AO72" s="84"/>
      <c r="AP72" s="84"/>
      <c r="AQ72" s="84"/>
      <c r="AR72" s="84"/>
      <c r="AS72" s="84"/>
      <c r="AT72" s="84"/>
      <c r="AU72" s="83">
        <v>47847</v>
      </c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4">
        <v>0.2</v>
      </c>
      <c r="BK72" s="84"/>
      <c r="BL72" s="84"/>
      <c r="BM72" s="84"/>
      <c r="BN72" s="84"/>
      <c r="BO72" s="84"/>
      <c r="BP72" s="84"/>
      <c r="BQ72" s="84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 customHeight="1">
      <c r="A73"/>
      <c r="B73" s="82" t="s">
        <v>135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>
        <v>21359</v>
      </c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4">
        <v>0.1</v>
      </c>
      <c r="AN73" s="84"/>
      <c r="AO73" s="84"/>
      <c r="AP73" s="84"/>
      <c r="AQ73" s="84"/>
      <c r="AR73" s="84"/>
      <c r="AS73" s="84"/>
      <c r="AT73" s="84"/>
      <c r="AU73" s="83">
        <v>23866</v>
      </c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4">
        <v>0.1</v>
      </c>
      <c r="BK73" s="84"/>
      <c r="BL73" s="84"/>
      <c r="BM73" s="84"/>
      <c r="BN73" s="84"/>
      <c r="BO73" s="84"/>
      <c r="BP73" s="84"/>
      <c r="BQ73" s="84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 customHeight="1">
      <c r="A74"/>
      <c r="B74" s="82" t="s">
        <v>136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3">
        <v>6858142</v>
      </c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4">
        <v>26.9</v>
      </c>
      <c r="AN74" s="84"/>
      <c r="AO74" s="84"/>
      <c r="AP74" s="84"/>
      <c r="AQ74" s="84"/>
      <c r="AR74" s="84"/>
      <c r="AS74" s="84"/>
      <c r="AT74" s="84"/>
      <c r="AU74" s="83">
        <v>6524928</v>
      </c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4">
        <v>22.7</v>
      </c>
      <c r="BK74" s="84"/>
      <c r="BL74" s="84"/>
      <c r="BM74" s="84"/>
      <c r="BN74" s="84"/>
      <c r="BO74" s="84"/>
      <c r="BP74" s="84"/>
      <c r="BQ74" s="8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 customHeight="1">
      <c r="A75"/>
      <c r="B75" s="82" t="s">
        <v>137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3">
        <v>11875</v>
      </c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4">
        <v>0.1</v>
      </c>
      <c r="AN75" s="84"/>
      <c r="AO75" s="84"/>
      <c r="AP75" s="84"/>
      <c r="AQ75" s="84"/>
      <c r="AR75" s="84"/>
      <c r="AS75" s="84"/>
      <c r="AT75" s="84"/>
      <c r="AU75" s="83">
        <v>10926</v>
      </c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4">
        <v>0</v>
      </c>
      <c r="BK75" s="84"/>
      <c r="BL75" s="84"/>
      <c r="BM75" s="84"/>
      <c r="BN75" s="84"/>
      <c r="BO75" s="84"/>
      <c r="BP75" s="84"/>
      <c r="BQ75" s="84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 customHeight="1">
      <c r="A76"/>
      <c r="B76" s="82" t="s">
        <v>138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3">
        <v>413900</v>
      </c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4">
        <v>1.6</v>
      </c>
      <c r="AN76" s="84"/>
      <c r="AO76" s="84"/>
      <c r="AP76" s="84"/>
      <c r="AQ76" s="84"/>
      <c r="AR76" s="84"/>
      <c r="AS76" s="84"/>
      <c r="AT76" s="84"/>
      <c r="AU76" s="83">
        <v>417612</v>
      </c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4">
        <v>1.5</v>
      </c>
      <c r="BK76" s="84"/>
      <c r="BL76" s="84"/>
      <c r="BM76" s="84"/>
      <c r="BN76" s="84"/>
      <c r="BO76" s="84"/>
      <c r="BP76" s="84"/>
      <c r="BQ76" s="84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 customHeight="1">
      <c r="A77"/>
      <c r="B77" s="82" t="s">
        <v>139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3">
        <v>233019</v>
      </c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4">
        <v>0.9</v>
      </c>
      <c r="AN77" s="84"/>
      <c r="AO77" s="84"/>
      <c r="AP77" s="84"/>
      <c r="AQ77" s="84"/>
      <c r="AR77" s="84"/>
      <c r="AS77" s="84"/>
      <c r="AT77" s="84"/>
      <c r="AU77" s="83">
        <v>231008</v>
      </c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4">
        <v>0.8</v>
      </c>
      <c r="BK77" s="84"/>
      <c r="BL77" s="84"/>
      <c r="BM77" s="84"/>
      <c r="BN77" s="84"/>
      <c r="BO77" s="84"/>
      <c r="BP77" s="84"/>
      <c r="BQ77" s="84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 customHeight="1">
      <c r="A78"/>
      <c r="B78" s="82" t="s">
        <v>140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3">
        <v>153680</v>
      </c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4">
        <v>0.6000000000000001</v>
      </c>
      <c r="AN78" s="84"/>
      <c r="AO78" s="84"/>
      <c r="AP78" s="84"/>
      <c r="AQ78" s="84"/>
      <c r="AR78" s="84"/>
      <c r="AS78" s="84"/>
      <c r="AT78" s="84"/>
      <c r="AU78" s="83">
        <v>181635</v>
      </c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4">
        <v>0.6000000000000001</v>
      </c>
      <c r="BK78" s="84"/>
      <c r="BL78" s="84"/>
      <c r="BM78" s="84"/>
      <c r="BN78" s="84"/>
      <c r="BO78" s="84"/>
      <c r="BP78" s="84"/>
      <c r="BQ78" s="84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 customHeight="1">
      <c r="A79"/>
      <c r="B79" s="82" t="s">
        <v>141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3">
        <v>3642385</v>
      </c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4">
        <v>14.3</v>
      </c>
      <c r="AN79" s="84"/>
      <c r="AO79" s="84"/>
      <c r="AP79" s="84"/>
      <c r="AQ79" s="84"/>
      <c r="AR79" s="84"/>
      <c r="AS79" s="84"/>
      <c r="AT79" s="84"/>
      <c r="AU79" s="83">
        <v>3649319</v>
      </c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4">
        <v>12.7</v>
      </c>
      <c r="BK79" s="84"/>
      <c r="BL79" s="84"/>
      <c r="BM79" s="84"/>
      <c r="BN79" s="84"/>
      <c r="BO79" s="84"/>
      <c r="BP79" s="84"/>
      <c r="BQ79" s="84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 customHeight="1">
      <c r="A80"/>
      <c r="B80" s="85" t="s">
        <v>142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3">
        <v>1861913</v>
      </c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4">
        <v>7.3</v>
      </c>
      <c r="AN80" s="84"/>
      <c r="AO80" s="84"/>
      <c r="AP80" s="84"/>
      <c r="AQ80" s="84"/>
      <c r="AR80" s="84"/>
      <c r="AS80" s="84"/>
      <c r="AT80" s="84"/>
      <c r="AU80" s="83">
        <v>2123200</v>
      </c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4">
        <v>7.4</v>
      </c>
      <c r="BK80" s="84"/>
      <c r="BL80" s="84"/>
      <c r="BM80" s="84"/>
      <c r="BN80" s="84"/>
      <c r="BO80" s="84"/>
      <c r="BP80" s="84"/>
      <c r="BQ80" s="84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 customHeight="1">
      <c r="A81"/>
      <c r="B81" s="85" t="s">
        <v>143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3">
        <v>41287</v>
      </c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4">
        <v>0.2</v>
      </c>
      <c r="AN81" s="84"/>
      <c r="AO81" s="84"/>
      <c r="AP81" s="84"/>
      <c r="AQ81" s="84"/>
      <c r="AR81" s="84"/>
      <c r="AS81" s="84"/>
      <c r="AT81" s="84"/>
      <c r="AU81" s="83">
        <v>49462</v>
      </c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4">
        <v>0.2</v>
      </c>
      <c r="BK81" s="84"/>
      <c r="BL81" s="84"/>
      <c r="BM81" s="84"/>
      <c r="BN81" s="84"/>
      <c r="BO81" s="84"/>
      <c r="BP81" s="84"/>
      <c r="BQ81" s="84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 customHeight="1">
      <c r="A82"/>
      <c r="B82" s="85" t="s">
        <v>144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3">
        <v>255949</v>
      </c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4">
        <v>1</v>
      </c>
      <c r="AN82" s="84"/>
      <c r="AO82" s="84"/>
      <c r="AP82" s="84"/>
      <c r="AQ82" s="84"/>
      <c r="AR82" s="84"/>
      <c r="AS82" s="84"/>
      <c r="AT82" s="84"/>
      <c r="AU82" s="83">
        <v>662820</v>
      </c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4">
        <v>2.3</v>
      </c>
      <c r="BK82" s="84"/>
      <c r="BL82" s="84"/>
      <c r="BM82" s="84"/>
      <c r="BN82" s="84"/>
      <c r="BO82" s="84"/>
      <c r="BP82" s="84"/>
      <c r="BQ82" s="84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3.5" customHeight="1">
      <c r="A83"/>
      <c r="B83" s="85" t="s">
        <v>145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3">
        <v>1524979</v>
      </c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4">
        <v>6</v>
      </c>
      <c r="AN83" s="84"/>
      <c r="AO83" s="84"/>
      <c r="AP83" s="84"/>
      <c r="AQ83" s="84"/>
      <c r="AR83" s="84"/>
      <c r="AS83" s="84"/>
      <c r="AT83" s="84"/>
      <c r="AU83" s="83">
        <v>1987235</v>
      </c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4">
        <v>6.9</v>
      </c>
      <c r="BK83" s="84"/>
      <c r="BL83" s="84"/>
      <c r="BM83" s="84"/>
      <c r="BN83" s="84"/>
      <c r="BO83" s="84"/>
      <c r="BP83" s="84"/>
      <c r="BQ83" s="84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 customHeight="1">
      <c r="A84"/>
      <c r="B84" s="85" t="s">
        <v>146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3">
        <v>934077</v>
      </c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4">
        <v>3.7</v>
      </c>
      <c r="AN84" s="84"/>
      <c r="AO84" s="84"/>
      <c r="AP84" s="84"/>
      <c r="AQ84" s="84"/>
      <c r="AR84" s="84"/>
      <c r="AS84" s="84"/>
      <c r="AT84" s="84"/>
      <c r="AU84" s="83">
        <v>921859</v>
      </c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4">
        <v>3.2</v>
      </c>
      <c r="BK84" s="84"/>
      <c r="BL84" s="84"/>
      <c r="BM84" s="84"/>
      <c r="BN84" s="84"/>
      <c r="BO84" s="84"/>
      <c r="BP84" s="84"/>
      <c r="BQ84" s="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 customHeight="1">
      <c r="A85"/>
      <c r="B85" s="85" t="s">
        <v>147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3">
        <v>577914</v>
      </c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4">
        <v>2.3</v>
      </c>
      <c r="AN85" s="84"/>
      <c r="AO85" s="84"/>
      <c r="AP85" s="84"/>
      <c r="AQ85" s="84"/>
      <c r="AR85" s="84"/>
      <c r="AS85" s="84"/>
      <c r="AT85" s="84"/>
      <c r="AU85" s="83">
        <v>527160</v>
      </c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4">
        <v>1.8</v>
      </c>
      <c r="BK85" s="84"/>
      <c r="BL85" s="84"/>
      <c r="BM85" s="84"/>
      <c r="BN85" s="84"/>
      <c r="BO85" s="84"/>
      <c r="BP85" s="84"/>
      <c r="BQ85" s="84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 customHeight="1">
      <c r="A86"/>
      <c r="B86" s="86" t="s">
        <v>148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7">
        <v>2336136</v>
      </c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8">
        <v>9.2</v>
      </c>
      <c r="AN86" s="88"/>
      <c r="AO86" s="88"/>
      <c r="AP86" s="88"/>
      <c r="AQ86" s="88"/>
      <c r="AR86" s="88"/>
      <c r="AS86" s="88"/>
      <c r="AT86" s="88"/>
      <c r="AU86" s="87">
        <v>4699540</v>
      </c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8">
        <v>16.4</v>
      </c>
      <c r="BK86" s="88"/>
      <c r="BL86" s="88"/>
      <c r="BM86" s="88"/>
      <c r="BN86" s="88"/>
      <c r="BO86" s="88"/>
      <c r="BP86" s="88"/>
      <c r="BQ86" s="88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 customHeight="1">
      <c r="A87"/>
      <c r="B87" s="10" t="s">
        <v>149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89">
        <f>SUM(X64:AL86)</f>
        <v>25504094</v>
      </c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90">
        <f>SUM(AM64:AT86)</f>
        <v>100</v>
      </c>
      <c r="AN87" s="90"/>
      <c r="AO87" s="90"/>
      <c r="AP87" s="90"/>
      <c r="AQ87" s="90"/>
      <c r="AR87" s="90"/>
      <c r="AS87" s="90"/>
      <c r="AT87" s="90"/>
      <c r="AU87" s="89">
        <f>SUM(AU64:BI86)</f>
        <v>28744524</v>
      </c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90">
        <f>SUM(BJ64:BQ86)</f>
        <v>100</v>
      </c>
      <c r="BK87" s="90"/>
      <c r="BL87" s="90"/>
      <c r="BM87" s="90"/>
      <c r="BN87" s="90"/>
      <c r="BO87" s="90"/>
      <c r="BP87" s="90"/>
      <c r="BQ87" s="90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.25" customHeight="1">
      <c r="A88"/>
      <c r="B88"/>
      <c r="C88"/>
      <c r="D88"/>
      <c r="E88"/>
      <c r="F88"/>
      <c r="G88"/>
      <c r="H88"/>
      <c r="I88"/>
      <c r="J88"/>
      <c r="K88"/>
      <c r="L88"/>
      <c r="M88" s="1">
        <v>14.5</v>
      </c>
      <c r="N88"/>
      <c r="O88"/>
      <c r="P88"/>
      <c r="Q88"/>
      <c r="R88"/>
      <c r="S88"/>
      <c r="T88"/>
      <c r="U88"/>
      <c r="V88" s="1">
        <v>-3.2</v>
      </c>
      <c r="W88"/>
      <c r="X88"/>
      <c r="Y88"/>
      <c r="Z88"/>
      <c r="AA88"/>
      <c r="AB88"/>
      <c r="AC88"/>
      <c r="AD88"/>
      <c r="AE88" s="1">
        <v>5.4</v>
      </c>
      <c r="AF88"/>
      <c r="AG88"/>
      <c r="AH88"/>
      <c r="AI88"/>
      <c r="AJ88"/>
      <c r="AK88"/>
      <c r="AL88"/>
      <c r="AM88"/>
      <c r="AN88" s="1">
        <v>38.5</v>
      </c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 customHeight="1">
      <c r="A89"/>
      <c r="B89" s="72" t="s">
        <v>150</v>
      </c>
      <c r="C89"/>
      <c r="D89"/>
      <c r="E89"/>
      <c r="F89"/>
      <c r="G89"/>
      <c r="H89"/>
      <c r="I89"/>
      <c r="J89"/>
      <c r="K89"/>
      <c r="L89"/>
      <c r="M89" s="1">
        <v>24.3</v>
      </c>
      <c r="N89"/>
      <c r="O89"/>
      <c r="P89"/>
      <c r="Q89"/>
      <c r="R89"/>
      <c r="S89"/>
      <c r="T89"/>
      <c r="U89"/>
      <c r="V89" s="1">
        <v>-2.6</v>
      </c>
      <c r="W89"/>
      <c r="X89"/>
      <c r="Y89"/>
      <c r="Z89"/>
      <c r="AA89"/>
      <c r="AB89"/>
      <c r="AC89"/>
      <c r="AD89"/>
      <c r="AE89" s="1">
        <v>9.2</v>
      </c>
      <c r="AF89"/>
      <c r="AG89"/>
      <c r="AH89"/>
      <c r="AI89"/>
      <c r="AJ89"/>
      <c r="AK89"/>
      <c r="AL89"/>
      <c r="AM89"/>
      <c r="AN89" s="1">
        <v>131</v>
      </c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 customHeight="1">
      <c r="A90"/>
      <c r="B90" s="10" t="s">
        <v>105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 t="s">
        <v>124</v>
      </c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 t="s">
        <v>103</v>
      </c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3.5" customHeight="1">
      <c r="A9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 t="s">
        <v>125</v>
      </c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 t="s">
        <v>113</v>
      </c>
      <c r="AN91" s="10"/>
      <c r="AO91" s="10"/>
      <c r="AP91" s="10"/>
      <c r="AQ91" s="10"/>
      <c r="AR91" s="10"/>
      <c r="AS91" s="10"/>
      <c r="AT91" s="10"/>
      <c r="AU91" s="10" t="s">
        <v>125</v>
      </c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 t="s">
        <v>113</v>
      </c>
      <c r="BK91" s="10"/>
      <c r="BL91" s="10"/>
      <c r="BM91" s="10"/>
      <c r="BN91" s="10"/>
      <c r="BO91" s="10"/>
      <c r="BP91" s="10"/>
      <c r="BQ91" s="10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3.5" customHeight="1">
      <c r="A92"/>
      <c r="B92" s="91" t="s">
        <v>151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2">
        <v>11180945</v>
      </c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3">
        <v>45.5</v>
      </c>
      <c r="AN92" s="93"/>
      <c r="AO92" s="93"/>
      <c r="AP92" s="93"/>
      <c r="AQ92" s="93"/>
      <c r="AR92" s="93"/>
      <c r="AS92" s="93"/>
      <c r="AT92" s="93"/>
      <c r="AU92" s="92">
        <v>11098324</v>
      </c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3">
        <v>40.3</v>
      </c>
      <c r="BK92" s="93"/>
      <c r="BL92" s="93"/>
      <c r="BM92" s="93"/>
      <c r="BN92" s="93"/>
      <c r="BO92" s="93"/>
      <c r="BP92" s="93"/>
      <c r="BQ92" s="93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3.5" customHeight="1">
      <c r="A93"/>
      <c r="B93" s="94"/>
      <c r="C93" s="95" t="s">
        <v>152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83">
        <v>3243691</v>
      </c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4">
        <v>13.2</v>
      </c>
      <c r="AN93" s="84"/>
      <c r="AO93" s="84"/>
      <c r="AP93" s="84"/>
      <c r="AQ93" s="84"/>
      <c r="AR93" s="84"/>
      <c r="AS93" s="84"/>
      <c r="AT93" s="84"/>
      <c r="AU93" s="83">
        <v>2983497</v>
      </c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4">
        <v>10.8</v>
      </c>
      <c r="BK93" s="84"/>
      <c r="BL93" s="84"/>
      <c r="BM93" s="84"/>
      <c r="BN93" s="84"/>
      <c r="BO93" s="84"/>
      <c r="BP93" s="84"/>
      <c r="BQ93" s="84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3.5" customHeight="1">
      <c r="A94"/>
      <c r="B94" s="94"/>
      <c r="C94" s="95" t="s">
        <v>153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83">
        <v>5251822</v>
      </c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4">
        <v>21.4</v>
      </c>
      <c r="AN94" s="84"/>
      <c r="AO94" s="84"/>
      <c r="AP94" s="84"/>
      <c r="AQ94" s="84"/>
      <c r="AR94" s="84"/>
      <c r="AS94" s="84"/>
      <c r="AT94" s="84"/>
      <c r="AU94" s="83">
        <v>5478576</v>
      </c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4">
        <v>19.9</v>
      </c>
      <c r="BK94" s="84"/>
      <c r="BL94" s="84"/>
      <c r="BM94" s="84"/>
      <c r="BN94" s="84"/>
      <c r="BO94" s="84"/>
      <c r="BP94" s="84"/>
      <c r="BQ94" s="8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 customHeight="1">
      <c r="A95"/>
      <c r="B95" s="96"/>
      <c r="C95" s="95" t="s">
        <v>154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83">
        <v>2685432</v>
      </c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4">
        <v>10.9</v>
      </c>
      <c r="AN95" s="84"/>
      <c r="AO95" s="84"/>
      <c r="AP95" s="84"/>
      <c r="AQ95" s="84"/>
      <c r="AR95" s="84"/>
      <c r="AS95" s="84"/>
      <c r="AT95" s="84"/>
      <c r="AU95" s="83">
        <v>2636251</v>
      </c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4">
        <v>9.6</v>
      </c>
      <c r="BK95" s="84"/>
      <c r="BL95" s="84"/>
      <c r="BM95" s="84"/>
      <c r="BN95" s="84"/>
      <c r="BO95" s="84"/>
      <c r="BP95" s="84"/>
      <c r="BQ95" s="84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3.5" customHeight="1">
      <c r="A96"/>
      <c r="B96" s="97" t="s">
        <v>155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8">
        <v>4021639</v>
      </c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9">
        <v>16.4</v>
      </c>
      <c r="AN96" s="99"/>
      <c r="AO96" s="99"/>
      <c r="AP96" s="99"/>
      <c r="AQ96" s="99"/>
      <c r="AR96" s="99"/>
      <c r="AS96" s="99"/>
      <c r="AT96" s="99"/>
      <c r="AU96" s="98">
        <v>6924426</v>
      </c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9">
        <v>25.2</v>
      </c>
      <c r="BK96" s="99"/>
      <c r="BL96" s="99"/>
      <c r="BM96" s="99"/>
      <c r="BN96" s="99"/>
      <c r="BO96" s="99"/>
      <c r="BP96" s="99"/>
      <c r="BQ96" s="99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3.5" customHeight="1">
      <c r="A97"/>
      <c r="B97" s="94"/>
      <c r="C97" s="95" t="s">
        <v>156</v>
      </c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83">
        <v>2056358</v>
      </c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4">
        <v>8.4</v>
      </c>
      <c r="AN97" s="84"/>
      <c r="AO97" s="84"/>
      <c r="AP97" s="84"/>
      <c r="AQ97" s="84"/>
      <c r="AR97" s="84"/>
      <c r="AS97" s="84"/>
      <c r="AT97" s="84"/>
      <c r="AU97" s="83">
        <v>2096107</v>
      </c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4">
        <v>7.6</v>
      </c>
      <c r="BK97" s="84"/>
      <c r="BL97" s="84"/>
      <c r="BM97" s="84"/>
      <c r="BN97" s="84"/>
      <c r="BO97" s="84"/>
      <c r="BP97" s="84"/>
      <c r="BQ97" s="84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3.5" customHeight="1">
      <c r="A98"/>
      <c r="B98" s="94"/>
      <c r="C98" s="95" t="s">
        <v>157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83">
        <f>1598840+200030</f>
        <v>1798870</v>
      </c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4">
        <f>6.5+0.8</f>
        <v>7.3</v>
      </c>
      <c r="AN98" s="84"/>
      <c r="AO98" s="84"/>
      <c r="AP98" s="84"/>
      <c r="AQ98" s="84"/>
      <c r="AR98" s="84"/>
      <c r="AS98" s="84"/>
      <c r="AT98" s="84"/>
      <c r="AU98" s="83">
        <f>4443925+103185</f>
        <v>4547110</v>
      </c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4">
        <f>16.1+0.5</f>
        <v>16.6</v>
      </c>
      <c r="BK98" s="84"/>
      <c r="BL98" s="84"/>
      <c r="BM98" s="84"/>
      <c r="BN98" s="84"/>
      <c r="BO98" s="84"/>
      <c r="BP98" s="84"/>
      <c r="BQ98" s="84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 customHeight="1">
      <c r="A99"/>
      <c r="B99" s="96"/>
      <c r="C99" s="95" t="s">
        <v>158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83">
        <v>166411</v>
      </c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4">
        <v>0.7</v>
      </c>
      <c r="AN99" s="84"/>
      <c r="AO99" s="84"/>
      <c r="AP99" s="84"/>
      <c r="AQ99" s="84"/>
      <c r="AR99" s="84"/>
      <c r="AS99" s="84"/>
      <c r="AT99" s="84"/>
      <c r="AU99" s="83">
        <v>281209</v>
      </c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4">
        <v>1</v>
      </c>
      <c r="BK99" s="84"/>
      <c r="BL99" s="84"/>
      <c r="BM99" s="84"/>
      <c r="BN99" s="84"/>
      <c r="BO99" s="84"/>
      <c r="BP99" s="84"/>
      <c r="BQ99" s="84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3.5" customHeight="1">
      <c r="A100"/>
      <c r="B100" s="82" t="s">
        <v>159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3">
        <v>2801036</v>
      </c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4">
        <v>11.4</v>
      </c>
      <c r="AN100" s="84"/>
      <c r="AO100" s="84"/>
      <c r="AP100" s="84"/>
      <c r="AQ100" s="84"/>
      <c r="AR100" s="84"/>
      <c r="AS100" s="84"/>
      <c r="AT100" s="84"/>
      <c r="AU100" s="83">
        <v>3240050</v>
      </c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4">
        <v>11.8</v>
      </c>
      <c r="BK100" s="84"/>
      <c r="BL100" s="84"/>
      <c r="BM100" s="84"/>
      <c r="BN100" s="84"/>
      <c r="BO100" s="84"/>
      <c r="BP100" s="84"/>
      <c r="BQ100" s="84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3.5" customHeight="1">
      <c r="A101"/>
      <c r="B101" s="82" t="s">
        <v>160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3">
        <v>101308</v>
      </c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4">
        <v>0.4</v>
      </c>
      <c r="AN101" s="84"/>
      <c r="AO101" s="84"/>
      <c r="AP101" s="84"/>
      <c r="AQ101" s="84"/>
      <c r="AR101" s="84"/>
      <c r="AS101" s="84"/>
      <c r="AT101" s="84"/>
      <c r="AU101" s="83">
        <v>87517</v>
      </c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4">
        <v>0.30000000000000004</v>
      </c>
      <c r="BK101" s="84"/>
      <c r="BL101" s="84"/>
      <c r="BM101" s="84"/>
      <c r="BN101" s="84"/>
      <c r="BO101" s="84"/>
      <c r="BP101" s="84"/>
      <c r="BQ101" s="84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3.5" customHeight="1">
      <c r="A102"/>
      <c r="B102" s="82" t="s">
        <v>161</v>
      </c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3">
        <v>2242539</v>
      </c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4">
        <v>9.1</v>
      </c>
      <c r="AN102" s="84"/>
      <c r="AO102" s="84"/>
      <c r="AP102" s="84"/>
      <c r="AQ102" s="84"/>
      <c r="AR102" s="84"/>
      <c r="AS102" s="84"/>
      <c r="AT102" s="84"/>
      <c r="AU102" s="83">
        <v>2710541</v>
      </c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4">
        <v>9.8</v>
      </c>
      <c r="BK102" s="84"/>
      <c r="BL102" s="84"/>
      <c r="BM102" s="84"/>
      <c r="BN102" s="84"/>
      <c r="BO102" s="84"/>
      <c r="BP102" s="84"/>
      <c r="BQ102" s="84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3.5" customHeight="1">
      <c r="A103"/>
      <c r="B103" s="82" t="s">
        <v>162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3">
        <v>585507</v>
      </c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4">
        <v>2.4</v>
      </c>
      <c r="AN103" s="84"/>
      <c r="AO103" s="84"/>
      <c r="AP103" s="84"/>
      <c r="AQ103" s="84"/>
      <c r="AR103" s="84"/>
      <c r="AS103" s="84"/>
      <c r="AT103" s="84"/>
      <c r="AU103" s="83">
        <v>941336</v>
      </c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4">
        <v>3.4</v>
      </c>
      <c r="BK103" s="84"/>
      <c r="BL103" s="84"/>
      <c r="BM103" s="84"/>
      <c r="BN103" s="84"/>
      <c r="BO103" s="84"/>
      <c r="BP103" s="84"/>
      <c r="BQ103" s="84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3.5" customHeight="1">
      <c r="A104"/>
      <c r="B104" s="82" t="s">
        <v>163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3">
        <v>332670</v>
      </c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4">
        <v>1.3</v>
      </c>
      <c r="AN104" s="84"/>
      <c r="AO104" s="84"/>
      <c r="AP104" s="84"/>
      <c r="AQ104" s="84"/>
      <c r="AR104" s="84"/>
      <c r="AS104" s="84"/>
      <c r="AT104" s="84"/>
      <c r="AU104" s="83">
        <v>314656</v>
      </c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4">
        <v>1.2</v>
      </c>
      <c r="BK104" s="84"/>
      <c r="BL104" s="84"/>
      <c r="BM104" s="84"/>
      <c r="BN104" s="84"/>
      <c r="BO104" s="84"/>
      <c r="BP104" s="84"/>
      <c r="BQ104" s="8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3.5" customHeight="1">
      <c r="A105"/>
      <c r="B105" s="100" t="s">
        <v>164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87">
        <v>3316591</v>
      </c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8">
        <v>13.5</v>
      </c>
      <c r="AN105" s="88"/>
      <c r="AO105" s="88"/>
      <c r="AP105" s="88"/>
      <c r="AQ105" s="88"/>
      <c r="AR105" s="88"/>
      <c r="AS105" s="88"/>
      <c r="AT105" s="88"/>
      <c r="AU105" s="87">
        <v>2213007</v>
      </c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8">
        <v>8</v>
      </c>
      <c r="BK105" s="88"/>
      <c r="BL105" s="88"/>
      <c r="BM105" s="88"/>
      <c r="BN105" s="88"/>
      <c r="BO105" s="88"/>
      <c r="BP105" s="88"/>
      <c r="BQ105" s="88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 customHeight="1">
      <c r="A106"/>
      <c r="B106" s="10" t="s">
        <v>165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89">
        <f>SUM(X92:AL105)-X92-X96</f>
        <v>24582235</v>
      </c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0">
        <f>SUM(AM92:AT105)-AM92-AM96</f>
        <v>100</v>
      </c>
      <c r="AN106" s="90"/>
      <c r="AO106" s="90"/>
      <c r="AP106" s="90"/>
      <c r="AQ106" s="90"/>
      <c r="AR106" s="90"/>
      <c r="AS106" s="90"/>
      <c r="AT106" s="90"/>
      <c r="AU106" s="89">
        <f>SUM(AU92:BI105)-AU92-AU96</f>
        <v>27529857</v>
      </c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90">
        <f>SUM(BJ92:BQ105)-BJ92-BJ96</f>
        <v>100</v>
      </c>
      <c r="BK106" s="90"/>
      <c r="BL106" s="90"/>
      <c r="BM106" s="90"/>
      <c r="BN106" s="90"/>
      <c r="BO106" s="90"/>
      <c r="BP106" s="90"/>
      <c r="BQ106" s="90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3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3.5" customHeight="1">
      <c r="A108" s="72" t="s">
        <v>166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7" t="s">
        <v>167</v>
      </c>
      <c r="AT108" s="7"/>
      <c r="AU108" s="7"/>
      <c r="AV108" s="7"/>
      <c r="AW108" s="7"/>
      <c r="AX108" s="7"/>
      <c r="AY108" s="7"/>
      <c r="AZ108" s="7"/>
      <c r="BA108" s="7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3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 s="101"/>
      <c r="AU109" s="101"/>
      <c r="AV109" s="101"/>
      <c r="AW109" s="101"/>
      <c r="AX109" s="101"/>
      <c r="AY109" s="101"/>
      <c r="AZ109" s="101"/>
      <c r="BA109" s="101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3.5" customHeight="1">
      <c r="A110"/>
      <c r="B110" s="10" t="s">
        <v>168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 t="s">
        <v>169</v>
      </c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 t="s">
        <v>170</v>
      </c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3.5" customHeight="1">
      <c r="A111"/>
      <c r="B111" s="79" t="s">
        <v>171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102">
        <v>7026714</v>
      </c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>
        <v>6948541</v>
      </c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3.5" customHeight="1">
      <c r="A112"/>
      <c r="B112" s="82" t="s">
        <v>172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103">
        <v>619368</v>
      </c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>
        <v>616289</v>
      </c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3.5" customHeight="1">
      <c r="A113"/>
      <c r="B113" s="82" t="s">
        <v>173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103">
        <v>397223</v>
      </c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>
        <v>395856</v>
      </c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3.5" customHeight="1">
      <c r="A114"/>
      <c r="B114" s="82" t="s">
        <v>174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103">
        <v>17032695</v>
      </c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>
        <v>16411133</v>
      </c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3.5" customHeight="1">
      <c r="A115"/>
      <c r="B115" s="82" t="s">
        <v>175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103">
        <v>18803</v>
      </c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>
        <v>16483</v>
      </c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3.5" customHeight="1">
      <c r="A116"/>
      <c r="B116" s="10" t="s">
        <v>176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4">
        <f>SUM(X111:AL115)</f>
        <v>25094803</v>
      </c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5">
        <f>SUM(AM111:BA115)</f>
        <v>24388302</v>
      </c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/>
      <c r="BC116"/>
      <c r="BD116"/>
      <c r="BE116"/>
      <c r="BF116" s="72" t="s">
        <v>114</v>
      </c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>
      <c r="A118" s="72" t="s">
        <v>177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 s="68" t="s">
        <v>167</v>
      </c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3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81" s="4" customFormat="1" ht="15" customHeight="1">
      <c r="B120" s="10" t="s">
        <v>168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 t="s">
        <v>178</v>
      </c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 t="s">
        <v>179</v>
      </c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 t="s">
        <v>180</v>
      </c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CC120"/>
    </row>
    <row r="121" spans="1:81" ht="15" customHeight="1">
      <c r="A121" s="4"/>
      <c r="B121" s="10" t="s">
        <v>181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6" t="s">
        <v>182</v>
      </c>
      <c r="P121" s="106"/>
      <c r="Q121" s="106"/>
      <c r="R121" s="106"/>
      <c r="S121" s="106"/>
      <c r="T121" s="106"/>
      <c r="U121" s="106"/>
      <c r="V121" s="106"/>
      <c r="W121" s="106"/>
      <c r="X121" s="106"/>
      <c r="Y121" s="107">
        <v>1373640</v>
      </c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>
        <v>1309979</v>
      </c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>
        <f aca="true" t="shared" si="0" ref="BC121:BC124">Y121-AN121</f>
        <v>63661</v>
      </c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CC121"/>
    </row>
    <row r="122" spans="1:81" ht="15" customHeight="1">
      <c r="A122" s="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8" t="s">
        <v>183</v>
      </c>
      <c r="P122" s="108"/>
      <c r="Q122" s="108"/>
      <c r="R122" s="108"/>
      <c r="S122" s="108"/>
      <c r="T122" s="108"/>
      <c r="U122" s="108"/>
      <c r="V122" s="108"/>
      <c r="W122" s="108"/>
      <c r="X122" s="108"/>
      <c r="Y122" s="109">
        <v>119474</v>
      </c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>
        <v>467518</v>
      </c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7">
        <f t="shared" si="0"/>
        <v>-348044</v>
      </c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CC122"/>
    </row>
    <row r="123" spans="1:81" ht="15" customHeight="1">
      <c r="A123" s="4"/>
      <c r="B123" s="10" t="s">
        <v>184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6" t="s">
        <v>182</v>
      </c>
      <c r="P123" s="106"/>
      <c r="Q123" s="106"/>
      <c r="R123" s="106"/>
      <c r="S123" s="106"/>
      <c r="T123" s="106"/>
      <c r="U123" s="106"/>
      <c r="V123" s="106"/>
      <c r="W123" s="106"/>
      <c r="X123" s="106"/>
      <c r="Y123" s="107">
        <v>45081</v>
      </c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>
        <v>45807</v>
      </c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>
        <f t="shared" si="0"/>
        <v>-726</v>
      </c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CC123"/>
    </row>
    <row r="124" spans="1:69" ht="15" customHeight="1">
      <c r="A124" s="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8" t="s">
        <v>183</v>
      </c>
      <c r="P124" s="108"/>
      <c r="Q124" s="108"/>
      <c r="R124" s="108"/>
      <c r="S124" s="108"/>
      <c r="T124" s="108"/>
      <c r="U124" s="108"/>
      <c r="V124" s="108"/>
      <c r="W124" s="108"/>
      <c r="X124" s="108"/>
      <c r="Y124" s="109">
        <v>31400</v>
      </c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>
        <v>39980</v>
      </c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10">
        <f t="shared" si="0"/>
        <v>-8580</v>
      </c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</row>
    <row r="125" spans="1:69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 s="68" t="s">
        <v>185</v>
      </c>
    </row>
    <row r="126" spans="1:69" ht="13.5" customHeight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</row>
    <row r="127" spans="1:69" ht="15" customHeight="1">
      <c r="A127" s="72" t="s">
        <v>186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 s="68" t="s">
        <v>167</v>
      </c>
    </row>
    <row r="128" spans="1:69" ht="3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</row>
    <row r="129" spans="1:69" ht="15" customHeight="1">
      <c r="A129"/>
      <c r="B129" s="10" t="s">
        <v>168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 t="s">
        <v>178</v>
      </c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 t="s">
        <v>179</v>
      </c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 t="s">
        <v>180</v>
      </c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</row>
    <row r="130" spans="1:69" ht="15" customHeight="1">
      <c r="A130"/>
      <c r="B130" s="10" t="s">
        <v>187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6" t="s">
        <v>182</v>
      </c>
      <c r="P130" s="106"/>
      <c r="Q130" s="106"/>
      <c r="R130" s="106"/>
      <c r="S130" s="106"/>
      <c r="T130" s="106"/>
      <c r="U130" s="106"/>
      <c r="V130" s="106"/>
      <c r="W130" s="106"/>
      <c r="X130" s="106"/>
      <c r="Y130" s="107">
        <v>1210244</v>
      </c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>
        <v>1071161</v>
      </c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>
        <v>139083</v>
      </c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</row>
    <row r="131" spans="1:69" ht="15" customHeight="1">
      <c r="A13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8" t="s">
        <v>183</v>
      </c>
      <c r="P131" s="108"/>
      <c r="Q131" s="108"/>
      <c r="R131" s="108"/>
      <c r="S131" s="108"/>
      <c r="T131" s="108"/>
      <c r="U131" s="108"/>
      <c r="V131" s="108"/>
      <c r="W131" s="108"/>
      <c r="X131" s="108"/>
      <c r="Y131" s="109">
        <v>495789</v>
      </c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>
        <v>976513</v>
      </c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>
        <v>-480724</v>
      </c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</row>
    <row r="132" spans="1:69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 s="68" t="s">
        <v>188</v>
      </c>
    </row>
    <row r="133" spans="1:69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 s="68"/>
    </row>
    <row r="134" spans="1:69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 s="68"/>
    </row>
    <row r="135" spans="1:69" ht="15" customHeight="1">
      <c r="A135" s="72" t="s">
        <v>189</v>
      </c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68" t="s">
        <v>190</v>
      </c>
    </row>
    <row r="136" spans="1:69" ht="3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1:69" ht="15" customHeight="1">
      <c r="A137"/>
      <c r="B137" s="10" t="s">
        <v>168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 t="s">
        <v>191</v>
      </c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 t="s">
        <v>192</v>
      </c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</row>
    <row r="138" spans="1:69" ht="15" customHeight="1">
      <c r="A13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 t="s">
        <v>5</v>
      </c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 t="s">
        <v>193</v>
      </c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 t="s">
        <v>194</v>
      </c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</row>
    <row r="139" spans="1:69" ht="15" customHeight="1">
      <c r="A139"/>
      <c r="B139" s="10" t="s">
        <v>195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13">
        <f>Y140+Y144</f>
        <v>2018150.88</v>
      </c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>
        <f aca="true" t="shared" si="1" ref="AK139:AK143">SUM(AV139:BQ139)</f>
        <v>222743.62</v>
      </c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>
        <f>SUM(AV140:BF153)-AV140-AV144</f>
        <v>16099.89</v>
      </c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>
        <f>SUM(BG140:BQ153)-BG140-BG144</f>
        <v>206643.73</v>
      </c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</row>
    <row r="140" spans="1:69" ht="15" customHeight="1">
      <c r="A140"/>
      <c r="B140" s="91" t="s">
        <v>196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114">
        <f>SUM(Y141:AJ143)</f>
        <v>25440.41</v>
      </c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>
        <f t="shared" si="1"/>
        <v>14370.96</v>
      </c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>
        <v>0</v>
      </c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>
        <f>SUM(BG141:BQ143)</f>
        <v>14370.96</v>
      </c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</row>
    <row r="141" spans="1:69" ht="15" customHeight="1">
      <c r="A141"/>
      <c r="B141" s="94"/>
      <c r="C141" s="115" t="s">
        <v>197</v>
      </c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6"/>
      <c r="Y141" s="117">
        <v>5290.59</v>
      </c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>
        <f t="shared" si="1"/>
        <v>5475.1</v>
      </c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>
        <v>0</v>
      </c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>
        <v>5475.1</v>
      </c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</row>
    <row r="142" spans="1:69" ht="15" customHeight="1">
      <c r="A142"/>
      <c r="B142" s="94"/>
      <c r="C142" s="118" t="s">
        <v>198</v>
      </c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6"/>
      <c r="Y142" s="117">
        <v>9796.65</v>
      </c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>
        <f t="shared" si="1"/>
        <v>4129.84</v>
      </c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>
        <v>0</v>
      </c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>
        <v>4129.84</v>
      </c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</row>
    <row r="143" spans="1:69" ht="15" customHeight="1">
      <c r="A143"/>
      <c r="B143" s="119"/>
      <c r="C143" s="120" t="s">
        <v>199</v>
      </c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1"/>
      <c r="Y143" s="122">
        <v>10353.17</v>
      </c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>
        <f t="shared" si="1"/>
        <v>4766.02</v>
      </c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>
        <v>0</v>
      </c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>
        <v>4766.02</v>
      </c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</row>
    <row r="144" spans="1:69" ht="15" customHeight="1">
      <c r="A144"/>
      <c r="B144" s="91" t="s">
        <v>200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114">
        <v>1992710.47</v>
      </c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>
        <v>208372.66</v>
      </c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>
        <v>16099.89</v>
      </c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>
        <v>192272.77</v>
      </c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</row>
    <row r="145" spans="1:69" ht="15" customHeight="1">
      <c r="A145"/>
      <c r="B145" s="94"/>
      <c r="C145" s="115" t="s">
        <v>201</v>
      </c>
      <c r="D145" s="115"/>
      <c r="E145" s="115"/>
      <c r="F145" s="115"/>
      <c r="G145" s="115"/>
      <c r="H145" s="115"/>
      <c r="I145" s="115"/>
      <c r="J145" s="115"/>
      <c r="K145" s="115">
        <v>27.84</v>
      </c>
      <c r="L145" s="115"/>
      <c r="M145" s="115"/>
      <c r="N145" s="115"/>
      <c r="O145" s="115"/>
      <c r="P145" s="115"/>
      <c r="Q145" s="115"/>
      <c r="R145" s="115"/>
      <c r="S145" s="115">
        <v>16.53</v>
      </c>
      <c r="T145" s="115"/>
      <c r="U145" s="115"/>
      <c r="V145" s="115"/>
      <c r="W145" s="115"/>
      <c r="X145" s="116"/>
      <c r="Y145" s="117">
        <v>460534.22</v>
      </c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>
        <f aca="true" t="shared" si="2" ref="AK145:AK153">SUM(AV145:BQ145)</f>
        <v>87815.7</v>
      </c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>
        <v>8255.07</v>
      </c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>
        <v>79560.63</v>
      </c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</row>
    <row r="146" spans="1:69" ht="15" customHeight="1">
      <c r="A146"/>
      <c r="B146" s="94"/>
      <c r="C146" s="123" t="s">
        <v>202</v>
      </c>
      <c r="D146" s="123"/>
      <c r="E146" s="123"/>
      <c r="F146" s="123"/>
      <c r="G146" s="123"/>
      <c r="H146" s="123"/>
      <c r="I146" s="123"/>
      <c r="J146" s="123"/>
      <c r="K146" s="123">
        <v>14.25</v>
      </c>
      <c r="L146" s="123"/>
      <c r="M146" s="123"/>
      <c r="N146" s="123"/>
      <c r="O146" s="123"/>
      <c r="P146" s="123"/>
      <c r="Q146" s="123"/>
      <c r="R146" s="123"/>
      <c r="S146" s="123">
        <v>8.46</v>
      </c>
      <c r="T146" s="123"/>
      <c r="U146" s="123"/>
      <c r="V146" s="123"/>
      <c r="W146" s="123"/>
      <c r="X146" s="124"/>
      <c r="Y146" s="117">
        <v>136632.32</v>
      </c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>
        <f t="shared" si="2"/>
        <v>51999.53</v>
      </c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>
        <v>3204.14</v>
      </c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>
        <v>48795.39</v>
      </c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</row>
    <row r="147" spans="1:69" ht="15" customHeight="1">
      <c r="A147"/>
      <c r="B147" s="94"/>
      <c r="C147" s="123" t="s">
        <v>203</v>
      </c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4"/>
      <c r="Y147" s="117">
        <v>229033</v>
      </c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>
        <f t="shared" si="2"/>
        <v>4660.17</v>
      </c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>
        <v>15</v>
      </c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>
        <v>4645.17</v>
      </c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</row>
    <row r="148" spans="1:69" ht="15" customHeight="1">
      <c r="A148"/>
      <c r="B148" s="94"/>
      <c r="C148" s="123" t="s">
        <v>204</v>
      </c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4"/>
      <c r="Y148" s="117">
        <v>39400.3</v>
      </c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>
        <f t="shared" si="2"/>
        <v>10085.55</v>
      </c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>
        <v>1366.28</v>
      </c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>
        <v>8719.27</v>
      </c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</row>
    <row r="149" spans="1:69" ht="15" customHeight="1">
      <c r="A149"/>
      <c r="B149" s="94"/>
      <c r="C149" s="123" t="s">
        <v>205</v>
      </c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4"/>
      <c r="Y149" s="117">
        <v>598004.97</v>
      </c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>
        <f t="shared" si="2"/>
        <v>2412.94</v>
      </c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>
        <v>786.01</v>
      </c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>
        <v>1626.93</v>
      </c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</row>
    <row r="150" spans="1:69" ht="15" customHeight="1">
      <c r="A150"/>
      <c r="B150" s="94"/>
      <c r="C150" s="123" t="s">
        <v>206</v>
      </c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4"/>
      <c r="Y150" s="117">
        <v>82.28</v>
      </c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>
        <f t="shared" si="2"/>
        <v>488.94</v>
      </c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>
        <v>97.94</v>
      </c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>
        <v>391</v>
      </c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</row>
    <row r="151" spans="1:69" ht="15" customHeight="1">
      <c r="A151"/>
      <c r="B151" s="94"/>
      <c r="C151" s="123" t="s">
        <v>207</v>
      </c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4"/>
      <c r="Y151" s="117">
        <v>2606.18</v>
      </c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>
        <f t="shared" si="2"/>
        <v>1070.26</v>
      </c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>
        <v>892.88</v>
      </c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>
        <v>177.38</v>
      </c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</row>
    <row r="152" spans="1:69" ht="15" customHeight="1">
      <c r="A152"/>
      <c r="B152" s="94"/>
      <c r="C152" s="123" t="s">
        <v>208</v>
      </c>
      <c r="D152" s="123"/>
      <c r="E152" s="123"/>
      <c r="F152" s="123"/>
      <c r="G152" s="123"/>
      <c r="H152" s="123"/>
      <c r="I152" s="123"/>
      <c r="J152" s="123"/>
      <c r="K152" s="123"/>
      <c r="L152" s="123"/>
      <c r="M152" s="123">
        <v>14.7</v>
      </c>
      <c r="N152" s="123"/>
      <c r="O152" s="123"/>
      <c r="P152" s="123"/>
      <c r="Q152" s="123"/>
      <c r="R152" s="123"/>
      <c r="S152" s="123"/>
      <c r="T152" s="123"/>
      <c r="U152" s="123"/>
      <c r="V152" s="123">
        <v>-3.8</v>
      </c>
      <c r="W152" s="123"/>
      <c r="X152" s="124"/>
      <c r="Y152" s="117">
        <v>15732.8</v>
      </c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>
        <f t="shared" si="2"/>
        <v>0</v>
      </c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>
        <v>0</v>
      </c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>
        <v>0</v>
      </c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</row>
    <row r="153" spans="1:69" ht="15" customHeight="1">
      <c r="A153"/>
      <c r="B153" s="119"/>
      <c r="C153" s="120" t="s">
        <v>209</v>
      </c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6"/>
      <c r="Y153" s="127">
        <f>Y144-SUM(Y145:AJ152)</f>
        <v>510684.4</v>
      </c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2">
        <f t="shared" si="2"/>
        <v>49839.57</v>
      </c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>
        <f>AV144-SUM(AV145:BF152)</f>
        <v>1482.57</v>
      </c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>
        <f>BG144-SUM(BG145:BQ152)</f>
        <v>48357</v>
      </c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</row>
    <row r="154" spans="1:69" ht="15" customHeight="1">
      <c r="A154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9" t="s">
        <v>114</v>
      </c>
    </row>
    <row r="155" ht="14.25"/>
  </sheetData>
  <sheetProtection selectLockedCells="1" selectUnlockedCells="1"/>
  <mergeCells count="639">
    <mergeCell ref="AU3:BQ3"/>
    <mergeCell ref="B5:T6"/>
    <mergeCell ref="U5:AI5"/>
    <mergeCell ref="AJ5:BB6"/>
    <mergeCell ref="BC5:BQ5"/>
    <mergeCell ref="U6:Y6"/>
    <mergeCell ref="Z6:AD6"/>
    <mergeCell ref="AE6:AI6"/>
    <mergeCell ref="BC6:BG6"/>
    <mergeCell ref="BH6:BL6"/>
    <mergeCell ref="BM6:BQ6"/>
    <mergeCell ref="B7:T7"/>
    <mergeCell ref="U7:Y7"/>
    <mergeCell ref="Z7:AD7"/>
    <mergeCell ref="AE7:AI7"/>
    <mergeCell ref="AJ7:BB7"/>
    <mergeCell ref="BC7:BG7"/>
    <mergeCell ref="BH7:BL7"/>
    <mergeCell ref="BM7:BQ7"/>
    <mergeCell ref="B8:T8"/>
    <mergeCell ref="U8:Y8"/>
    <mergeCell ref="Z8:AD8"/>
    <mergeCell ref="AE8:AI8"/>
    <mergeCell ref="AJ8:BB8"/>
    <mergeCell ref="BC8:BG8"/>
    <mergeCell ref="BH8:BL8"/>
    <mergeCell ref="BM8:BQ8"/>
    <mergeCell ref="B9:T9"/>
    <mergeCell ref="U9:Y9"/>
    <mergeCell ref="Z9:AD9"/>
    <mergeCell ref="AE9:AI9"/>
    <mergeCell ref="AJ9:BB9"/>
    <mergeCell ref="BC9:BG9"/>
    <mergeCell ref="BH9:BL9"/>
    <mergeCell ref="BM9:BQ9"/>
    <mergeCell ref="B10:T10"/>
    <mergeCell ref="U10:Y10"/>
    <mergeCell ref="Z10:AD10"/>
    <mergeCell ref="AE10:AI10"/>
    <mergeCell ref="AJ10:BB10"/>
    <mergeCell ref="BC10:BG10"/>
    <mergeCell ref="BH10:BL10"/>
    <mergeCell ref="BM10:BQ10"/>
    <mergeCell ref="B11:T11"/>
    <mergeCell ref="U11:Y11"/>
    <mergeCell ref="Z11:AD11"/>
    <mergeCell ref="AE11:AI11"/>
    <mergeCell ref="AJ11:BB11"/>
    <mergeCell ref="BC11:BG11"/>
    <mergeCell ref="BH11:BL11"/>
    <mergeCell ref="BM11:BQ11"/>
    <mergeCell ref="B12:T12"/>
    <mergeCell ref="U12:Y12"/>
    <mergeCell ref="Z12:AD12"/>
    <mergeCell ref="AE12:AI12"/>
    <mergeCell ref="AJ12:BB12"/>
    <mergeCell ref="BC12:BG12"/>
    <mergeCell ref="BH12:BL12"/>
    <mergeCell ref="BM12:BQ12"/>
    <mergeCell ref="B13:T13"/>
    <mergeCell ref="U13:Y13"/>
    <mergeCell ref="Z13:AD13"/>
    <mergeCell ref="AE13:AI13"/>
    <mergeCell ref="AJ13:BB13"/>
    <mergeCell ref="BC13:BG13"/>
    <mergeCell ref="BH13:BL13"/>
    <mergeCell ref="BM13:BQ13"/>
    <mergeCell ref="B14:T14"/>
    <mergeCell ref="U14:Y14"/>
    <mergeCell ref="Z14:AD14"/>
    <mergeCell ref="AE14:AI14"/>
    <mergeCell ref="AJ14:BB14"/>
    <mergeCell ref="BC14:BG14"/>
    <mergeCell ref="BH14:BL14"/>
    <mergeCell ref="BM14:BQ14"/>
    <mergeCell ref="B15:T15"/>
    <mergeCell ref="U15:Y15"/>
    <mergeCell ref="Z15:AD15"/>
    <mergeCell ref="AE15:AI15"/>
    <mergeCell ref="AJ15:BB15"/>
    <mergeCell ref="BC15:BG15"/>
    <mergeCell ref="BH15:BL15"/>
    <mergeCell ref="BM15:BQ15"/>
    <mergeCell ref="B16:T16"/>
    <mergeCell ref="U16:Y16"/>
    <mergeCell ref="Z16:AD16"/>
    <mergeCell ref="AE16:AI16"/>
    <mergeCell ref="AJ16:BB16"/>
    <mergeCell ref="BC16:BG16"/>
    <mergeCell ref="BH16:BL16"/>
    <mergeCell ref="BM16:BQ16"/>
    <mergeCell ref="B17:T17"/>
    <mergeCell ref="U17:Y17"/>
    <mergeCell ref="Z17:AD17"/>
    <mergeCell ref="AE17:AI17"/>
    <mergeCell ref="AJ17:BB17"/>
    <mergeCell ref="BC17:BG17"/>
    <mergeCell ref="BH17:BL17"/>
    <mergeCell ref="BM17:BQ17"/>
    <mergeCell ref="B18:T18"/>
    <mergeCell ref="U18:Y18"/>
    <mergeCell ref="Z18:AD18"/>
    <mergeCell ref="AE18:AI18"/>
    <mergeCell ref="AJ18:BB18"/>
    <mergeCell ref="BC18:BG18"/>
    <mergeCell ref="BH18:BL18"/>
    <mergeCell ref="BM18:BQ18"/>
    <mergeCell ref="B19:T19"/>
    <mergeCell ref="U19:Y19"/>
    <mergeCell ref="Z19:AD19"/>
    <mergeCell ref="AE19:AI19"/>
    <mergeCell ref="AJ19:BB19"/>
    <mergeCell ref="BC19:BG19"/>
    <mergeCell ref="BH19:BL19"/>
    <mergeCell ref="BM19:BQ19"/>
    <mergeCell ref="B20:T20"/>
    <mergeCell ref="U20:Y20"/>
    <mergeCell ref="Z20:AD20"/>
    <mergeCell ref="AE20:AI20"/>
    <mergeCell ref="AJ20:BB20"/>
    <mergeCell ref="BC20:BG20"/>
    <mergeCell ref="BH20:BL20"/>
    <mergeCell ref="BM20:BQ20"/>
    <mergeCell ref="B21:T21"/>
    <mergeCell ref="U21:Y21"/>
    <mergeCell ref="Z21:AD21"/>
    <mergeCell ref="AE21:AI21"/>
    <mergeCell ref="AJ21:BB21"/>
    <mergeCell ref="BC21:BG21"/>
    <mergeCell ref="BH21:BL21"/>
    <mergeCell ref="BM21:BQ21"/>
    <mergeCell ref="B22:T22"/>
    <mergeCell ref="U22:Y22"/>
    <mergeCell ref="Z22:AD22"/>
    <mergeCell ref="AE22:AI22"/>
    <mergeCell ref="AJ22:BB22"/>
    <mergeCell ref="BC22:BG22"/>
    <mergeCell ref="BH22:BL22"/>
    <mergeCell ref="BM22:BQ22"/>
    <mergeCell ref="B23:T23"/>
    <mergeCell ref="U23:Y23"/>
    <mergeCell ref="Z23:AD23"/>
    <mergeCell ref="AE23:AI23"/>
    <mergeCell ref="AJ23:BB23"/>
    <mergeCell ref="BC23:BG23"/>
    <mergeCell ref="BH23:BL23"/>
    <mergeCell ref="BM23:BQ23"/>
    <mergeCell ref="B24:T24"/>
    <mergeCell ref="U24:Y24"/>
    <mergeCell ref="Z24:AD24"/>
    <mergeCell ref="AE24:AI24"/>
    <mergeCell ref="AJ24:BB24"/>
    <mergeCell ref="BC24:BG24"/>
    <mergeCell ref="BH24:BL24"/>
    <mergeCell ref="BM24:BQ24"/>
    <mergeCell ref="B25:T25"/>
    <mergeCell ref="U25:Y25"/>
    <mergeCell ref="Z25:AD25"/>
    <mergeCell ref="AE25:AI25"/>
    <mergeCell ref="AJ25:BB25"/>
    <mergeCell ref="BC25:BG25"/>
    <mergeCell ref="BH25:BL25"/>
    <mergeCell ref="BM25:BQ25"/>
    <mergeCell ref="B26:T26"/>
    <mergeCell ref="U26:Y26"/>
    <mergeCell ref="Z26:AD26"/>
    <mergeCell ref="AE26:AI26"/>
    <mergeCell ref="AJ26:BB26"/>
    <mergeCell ref="BC26:BG26"/>
    <mergeCell ref="BH26:BL26"/>
    <mergeCell ref="BM26:BQ26"/>
    <mergeCell ref="B27:T27"/>
    <mergeCell ref="U27:Y27"/>
    <mergeCell ref="Z27:AD27"/>
    <mergeCell ref="AE27:AI27"/>
    <mergeCell ref="AJ27:BB27"/>
    <mergeCell ref="BC27:BG27"/>
    <mergeCell ref="BH27:BL27"/>
    <mergeCell ref="BM27:BQ27"/>
    <mergeCell ref="B28:T28"/>
    <mergeCell ref="U28:Y28"/>
    <mergeCell ref="Z28:AD28"/>
    <mergeCell ref="AE28:AI28"/>
    <mergeCell ref="AJ28:BB28"/>
    <mergeCell ref="BC28:BG28"/>
    <mergeCell ref="BH28:BL28"/>
    <mergeCell ref="BM28:BQ28"/>
    <mergeCell ref="B29:T29"/>
    <mergeCell ref="U29:Y29"/>
    <mergeCell ref="Z29:AD29"/>
    <mergeCell ref="AE29:AI29"/>
    <mergeCell ref="AJ29:BB29"/>
    <mergeCell ref="BC29:BG29"/>
    <mergeCell ref="BH29:BL29"/>
    <mergeCell ref="BM29:BQ29"/>
    <mergeCell ref="B30:T30"/>
    <mergeCell ref="U30:Y30"/>
    <mergeCell ref="Z30:AD30"/>
    <mergeCell ref="AE30:AI30"/>
    <mergeCell ref="AJ30:BB30"/>
    <mergeCell ref="BC30:BG30"/>
    <mergeCell ref="BH30:BL30"/>
    <mergeCell ref="BM30:BQ30"/>
    <mergeCell ref="B31:T31"/>
    <mergeCell ref="U31:Y31"/>
    <mergeCell ref="Z31:AD31"/>
    <mergeCell ref="AE31:AI31"/>
    <mergeCell ref="AJ31:BB31"/>
    <mergeCell ref="BC31:BG31"/>
    <mergeCell ref="BH31:BL31"/>
    <mergeCell ref="BM31:BQ31"/>
    <mergeCell ref="B32:T32"/>
    <mergeCell ref="U32:Y32"/>
    <mergeCell ref="Z32:AD32"/>
    <mergeCell ref="AE32:AI32"/>
    <mergeCell ref="B33:T33"/>
    <mergeCell ref="U33:Y33"/>
    <mergeCell ref="Z33:AD33"/>
    <mergeCell ref="AE33:AI33"/>
    <mergeCell ref="B34:T34"/>
    <mergeCell ref="U34:Y34"/>
    <mergeCell ref="Z34:AD34"/>
    <mergeCell ref="AE34:AI34"/>
    <mergeCell ref="B35:T35"/>
    <mergeCell ref="U35:Y35"/>
    <mergeCell ref="Z35:AD35"/>
    <mergeCell ref="AE35:AI35"/>
    <mergeCell ref="B36:T36"/>
    <mergeCell ref="U36:Y36"/>
    <mergeCell ref="Z36:AD36"/>
    <mergeCell ref="AE36:AI36"/>
    <mergeCell ref="B37:T37"/>
    <mergeCell ref="U37:Y37"/>
    <mergeCell ref="Z37:AD37"/>
    <mergeCell ref="AE37:AI37"/>
    <mergeCell ref="B38:T38"/>
    <mergeCell ref="U38:Y38"/>
    <mergeCell ref="Z38:AD38"/>
    <mergeCell ref="AE38:AI38"/>
    <mergeCell ref="B39:T39"/>
    <mergeCell ref="U39:Y39"/>
    <mergeCell ref="Z39:AD39"/>
    <mergeCell ref="AE39:AI39"/>
    <mergeCell ref="B40:T40"/>
    <mergeCell ref="U40:Y40"/>
    <mergeCell ref="Z40:AD40"/>
    <mergeCell ref="AE40:AI40"/>
    <mergeCell ref="B41:T41"/>
    <mergeCell ref="U41:Y41"/>
    <mergeCell ref="Z41:AD41"/>
    <mergeCell ref="AE41:AI41"/>
    <mergeCell ref="B42:T42"/>
    <mergeCell ref="U42:Y42"/>
    <mergeCell ref="Z42:AD42"/>
    <mergeCell ref="AE42:AI42"/>
    <mergeCell ref="B43:T43"/>
    <mergeCell ref="U43:Y43"/>
    <mergeCell ref="Z43:AD43"/>
    <mergeCell ref="AE43:AI43"/>
    <mergeCell ref="B44:T44"/>
    <mergeCell ref="U44:Y44"/>
    <mergeCell ref="Z44:AD44"/>
    <mergeCell ref="AE44:AI44"/>
    <mergeCell ref="B45:T45"/>
    <mergeCell ref="U45:Y45"/>
    <mergeCell ref="Z45:AD45"/>
    <mergeCell ref="AE45:AI45"/>
    <mergeCell ref="B46:T46"/>
    <mergeCell ref="U46:Y46"/>
    <mergeCell ref="Z46:AD46"/>
    <mergeCell ref="AE46:AI46"/>
    <mergeCell ref="B50:I50"/>
    <mergeCell ref="J50:S50"/>
    <mergeCell ref="T50:AC50"/>
    <mergeCell ref="AD50:AM50"/>
    <mergeCell ref="AN50:AW50"/>
    <mergeCell ref="AX50:BG50"/>
    <mergeCell ref="BH50:BQ50"/>
    <mergeCell ref="B51:I51"/>
    <mergeCell ref="J51:S51"/>
    <mergeCell ref="T51:AC51"/>
    <mergeCell ref="AD51:AM51"/>
    <mergeCell ref="AN51:AW51"/>
    <mergeCell ref="AX51:BG51"/>
    <mergeCell ref="BH51:BQ51"/>
    <mergeCell ref="B52:I52"/>
    <mergeCell ref="J52:S52"/>
    <mergeCell ref="T52:AC52"/>
    <mergeCell ref="AD52:AM52"/>
    <mergeCell ref="AN52:AW52"/>
    <mergeCell ref="AX52:BG52"/>
    <mergeCell ref="BH52:BQ52"/>
    <mergeCell ref="AY55:BN55"/>
    <mergeCell ref="B56:N56"/>
    <mergeCell ref="O56:AA56"/>
    <mergeCell ref="AB56:AN56"/>
    <mergeCell ref="AO56:BA56"/>
    <mergeCell ref="BB56:BN56"/>
    <mergeCell ref="B57:N57"/>
    <mergeCell ref="O57:AA57"/>
    <mergeCell ref="AB57:AN57"/>
    <mergeCell ref="AO57:BA57"/>
    <mergeCell ref="BB57:BN57"/>
    <mergeCell ref="B62:W63"/>
    <mergeCell ref="X62:AT62"/>
    <mergeCell ref="AU62:BQ62"/>
    <mergeCell ref="X63:AL63"/>
    <mergeCell ref="AM63:AT63"/>
    <mergeCell ref="AU63:BI63"/>
    <mergeCell ref="BJ63:BQ63"/>
    <mergeCell ref="B64:W64"/>
    <mergeCell ref="X64:AL64"/>
    <mergeCell ref="AM64:AT64"/>
    <mergeCell ref="AU64:BI64"/>
    <mergeCell ref="BJ64:BQ64"/>
    <mergeCell ref="B65:W65"/>
    <mergeCell ref="X65:AL65"/>
    <mergeCell ref="AM65:AT65"/>
    <mergeCell ref="AU65:BI65"/>
    <mergeCell ref="BJ65:BQ65"/>
    <mergeCell ref="B66:W66"/>
    <mergeCell ref="X66:AL66"/>
    <mergeCell ref="AM66:AT66"/>
    <mergeCell ref="AU66:BI66"/>
    <mergeCell ref="BJ66:BQ66"/>
    <mergeCell ref="B67:W67"/>
    <mergeCell ref="X67:AL67"/>
    <mergeCell ref="AM67:AT67"/>
    <mergeCell ref="AU67:BI67"/>
    <mergeCell ref="BJ67:BQ67"/>
    <mergeCell ref="B68:W68"/>
    <mergeCell ref="X68:AL68"/>
    <mergeCell ref="AM68:AT68"/>
    <mergeCell ref="AU68:BI68"/>
    <mergeCell ref="BJ68:BQ68"/>
    <mergeCell ref="B69:W69"/>
    <mergeCell ref="X69:AL69"/>
    <mergeCell ref="AM69:AT69"/>
    <mergeCell ref="AU69:BI69"/>
    <mergeCell ref="BJ69:BQ69"/>
    <mergeCell ref="B70:W70"/>
    <mergeCell ref="X70:AL70"/>
    <mergeCell ref="AM70:AT70"/>
    <mergeCell ref="AU70:BI70"/>
    <mergeCell ref="BJ70:BQ70"/>
    <mergeCell ref="B71:W71"/>
    <mergeCell ref="X71:AL71"/>
    <mergeCell ref="AM71:AT71"/>
    <mergeCell ref="AU71:BI71"/>
    <mergeCell ref="BJ71:BQ71"/>
    <mergeCell ref="B72:W72"/>
    <mergeCell ref="X72:AL72"/>
    <mergeCell ref="AM72:AT72"/>
    <mergeCell ref="AU72:BI72"/>
    <mergeCell ref="BJ72:BQ72"/>
    <mergeCell ref="B73:W73"/>
    <mergeCell ref="X73:AL73"/>
    <mergeCell ref="AM73:AT73"/>
    <mergeCell ref="AU73:BI73"/>
    <mergeCell ref="BJ73:BQ73"/>
    <mergeCell ref="B74:W74"/>
    <mergeCell ref="X74:AL74"/>
    <mergeCell ref="AM74:AT74"/>
    <mergeCell ref="AU74:BI74"/>
    <mergeCell ref="BJ74:BQ74"/>
    <mergeCell ref="B75:W75"/>
    <mergeCell ref="X75:AL75"/>
    <mergeCell ref="AM75:AT75"/>
    <mergeCell ref="AU75:BI75"/>
    <mergeCell ref="BJ75:BQ75"/>
    <mergeCell ref="B76:W76"/>
    <mergeCell ref="X76:AL76"/>
    <mergeCell ref="AM76:AT76"/>
    <mergeCell ref="AU76:BI76"/>
    <mergeCell ref="BJ76:BQ76"/>
    <mergeCell ref="B77:W77"/>
    <mergeCell ref="X77:AL77"/>
    <mergeCell ref="AM77:AT77"/>
    <mergeCell ref="AU77:BI77"/>
    <mergeCell ref="BJ77:BQ77"/>
    <mergeCell ref="B78:W78"/>
    <mergeCell ref="X78:AL78"/>
    <mergeCell ref="AM78:AT78"/>
    <mergeCell ref="AU78:BI78"/>
    <mergeCell ref="BJ78:BQ78"/>
    <mergeCell ref="B79:W79"/>
    <mergeCell ref="X79:AL79"/>
    <mergeCell ref="AM79:AT79"/>
    <mergeCell ref="AU79:BI79"/>
    <mergeCell ref="BJ79:BQ79"/>
    <mergeCell ref="B80:W80"/>
    <mergeCell ref="X80:AL80"/>
    <mergeCell ref="AM80:AT80"/>
    <mergeCell ref="AU80:BI80"/>
    <mergeCell ref="BJ80:BQ80"/>
    <mergeCell ref="B81:W81"/>
    <mergeCell ref="X81:AL81"/>
    <mergeCell ref="AM81:AT81"/>
    <mergeCell ref="AU81:BI81"/>
    <mergeCell ref="BJ81:BQ81"/>
    <mergeCell ref="B82:W82"/>
    <mergeCell ref="X82:AL82"/>
    <mergeCell ref="AM82:AT82"/>
    <mergeCell ref="AU82:BI82"/>
    <mergeCell ref="BJ82:BQ82"/>
    <mergeCell ref="B83:W83"/>
    <mergeCell ref="X83:AL83"/>
    <mergeCell ref="AM83:AT83"/>
    <mergeCell ref="AU83:BI83"/>
    <mergeCell ref="BJ83:BQ83"/>
    <mergeCell ref="B84:W84"/>
    <mergeCell ref="X84:AL84"/>
    <mergeCell ref="AM84:AT84"/>
    <mergeCell ref="AU84:BI84"/>
    <mergeCell ref="BJ84:BQ84"/>
    <mergeCell ref="B85:W85"/>
    <mergeCell ref="X85:AL85"/>
    <mergeCell ref="AM85:AT85"/>
    <mergeCell ref="AU85:BI85"/>
    <mergeCell ref="BJ85:BQ85"/>
    <mergeCell ref="B86:W86"/>
    <mergeCell ref="X86:AL86"/>
    <mergeCell ref="AM86:AT86"/>
    <mergeCell ref="AU86:BI86"/>
    <mergeCell ref="BJ86:BQ86"/>
    <mergeCell ref="B87:W87"/>
    <mergeCell ref="X87:AL87"/>
    <mergeCell ref="AM87:AT87"/>
    <mergeCell ref="AU87:BI87"/>
    <mergeCell ref="BJ87:BQ87"/>
    <mergeCell ref="B90:W91"/>
    <mergeCell ref="X90:AT90"/>
    <mergeCell ref="AU90:BQ90"/>
    <mergeCell ref="X91:AL91"/>
    <mergeCell ref="AM91:AT91"/>
    <mergeCell ref="AU91:BI91"/>
    <mergeCell ref="BJ91:BQ91"/>
    <mergeCell ref="B92:W92"/>
    <mergeCell ref="X92:AL92"/>
    <mergeCell ref="AM92:AT92"/>
    <mergeCell ref="AU92:BI92"/>
    <mergeCell ref="BJ92:BQ92"/>
    <mergeCell ref="C93:W93"/>
    <mergeCell ref="X93:AL93"/>
    <mergeCell ref="AM93:AT93"/>
    <mergeCell ref="AU93:BI93"/>
    <mergeCell ref="BJ93:BQ93"/>
    <mergeCell ref="C94:W94"/>
    <mergeCell ref="X94:AL94"/>
    <mergeCell ref="AM94:AT94"/>
    <mergeCell ref="AU94:BI94"/>
    <mergeCell ref="BJ94:BQ94"/>
    <mergeCell ref="C95:W95"/>
    <mergeCell ref="X95:AL95"/>
    <mergeCell ref="AM95:AT95"/>
    <mergeCell ref="AU95:BI95"/>
    <mergeCell ref="BJ95:BQ95"/>
    <mergeCell ref="B96:W96"/>
    <mergeCell ref="X96:AL96"/>
    <mergeCell ref="AM96:AT96"/>
    <mergeCell ref="AU96:BI96"/>
    <mergeCell ref="BJ96:BQ96"/>
    <mergeCell ref="C97:W97"/>
    <mergeCell ref="X97:AL97"/>
    <mergeCell ref="AM97:AT97"/>
    <mergeCell ref="AU97:BI97"/>
    <mergeCell ref="BJ97:BQ97"/>
    <mergeCell ref="C98:W98"/>
    <mergeCell ref="X98:AL98"/>
    <mergeCell ref="AM98:AT98"/>
    <mergeCell ref="AU98:BI98"/>
    <mergeCell ref="BJ98:BQ98"/>
    <mergeCell ref="C99:W99"/>
    <mergeCell ref="X99:AL99"/>
    <mergeCell ref="AM99:AT99"/>
    <mergeCell ref="AU99:BI99"/>
    <mergeCell ref="BJ99:BQ99"/>
    <mergeCell ref="B100:W100"/>
    <mergeCell ref="X100:AL100"/>
    <mergeCell ref="AM100:AT100"/>
    <mergeCell ref="AU100:BI100"/>
    <mergeCell ref="BJ100:BQ100"/>
    <mergeCell ref="B101:W101"/>
    <mergeCell ref="X101:AL101"/>
    <mergeCell ref="AM101:AT101"/>
    <mergeCell ref="AU101:BI101"/>
    <mergeCell ref="BJ101:BQ101"/>
    <mergeCell ref="B102:W102"/>
    <mergeCell ref="X102:AL102"/>
    <mergeCell ref="AM102:AT102"/>
    <mergeCell ref="AU102:BI102"/>
    <mergeCell ref="BJ102:BQ102"/>
    <mergeCell ref="B103:W103"/>
    <mergeCell ref="X103:AL103"/>
    <mergeCell ref="AM103:AT103"/>
    <mergeCell ref="AU103:BI103"/>
    <mergeCell ref="BJ103:BQ103"/>
    <mergeCell ref="B104:W104"/>
    <mergeCell ref="X104:AL104"/>
    <mergeCell ref="AM104:AT104"/>
    <mergeCell ref="AU104:BI104"/>
    <mergeCell ref="BJ104:BQ104"/>
    <mergeCell ref="B105:W105"/>
    <mergeCell ref="X105:AL105"/>
    <mergeCell ref="AM105:AT105"/>
    <mergeCell ref="AU105:BI105"/>
    <mergeCell ref="BJ105:BQ105"/>
    <mergeCell ref="B106:W106"/>
    <mergeCell ref="X106:AL106"/>
    <mergeCell ref="AM106:AT106"/>
    <mergeCell ref="AU106:BI106"/>
    <mergeCell ref="BJ106:BQ106"/>
    <mergeCell ref="AS108:BA108"/>
    <mergeCell ref="AT109:BA109"/>
    <mergeCell ref="B110:W110"/>
    <mergeCell ref="X110:AL110"/>
    <mergeCell ref="AM110:BA110"/>
    <mergeCell ref="B111:W111"/>
    <mergeCell ref="X111:AL111"/>
    <mergeCell ref="AM111:BA111"/>
    <mergeCell ref="B112:W112"/>
    <mergeCell ref="X112:AL112"/>
    <mergeCell ref="AM112:BA112"/>
    <mergeCell ref="B113:W113"/>
    <mergeCell ref="X113:AL113"/>
    <mergeCell ref="AM113:BA113"/>
    <mergeCell ref="B114:W114"/>
    <mergeCell ref="X114:AL114"/>
    <mergeCell ref="AM114:BA114"/>
    <mergeCell ref="B115:W115"/>
    <mergeCell ref="X115:AL115"/>
    <mergeCell ref="AM115:BA115"/>
    <mergeCell ref="B116:W116"/>
    <mergeCell ref="X116:AL116"/>
    <mergeCell ref="AM116:BA116"/>
    <mergeCell ref="B120:X120"/>
    <mergeCell ref="Y120:AM120"/>
    <mergeCell ref="AN120:BB120"/>
    <mergeCell ref="BC120:BQ120"/>
    <mergeCell ref="B121:N122"/>
    <mergeCell ref="O121:X121"/>
    <mergeCell ref="Y121:AM121"/>
    <mergeCell ref="AN121:BB121"/>
    <mergeCell ref="BC121:BQ121"/>
    <mergeCell ref="O122:X122"/>
    <mergeCell ref="Y122:AM122"/>
    <mergeCell ref="AN122:BB122"/>
    <mergeCell ref="BC122:BQ122"/>
    <mergeCell ref="B123:N124"/>
    <mergeCell ref="O123:X123"/>
    <mergeCell ref="Y123:AM123"/>
    <mergeCell ref="AN123:BB123"/>
    <mergeCell ref="BC123:BQ123"/>
    <mergeCell ref="O124:X124"/>
    <mergeCell ref="Y124:AM124"/>
    <mergeCell ref="AN124:BB124"/>
    <mergeCell ref="BC124:BQ124"/>
    <mergeCell ref="B129:X129"/>
    <mergeCell ref="Y129:AM129"/>
    <mergeCell ref="AN129:BB129"/>
    <mergeCell ref="BC129:BQ129"/>
    <mergeCell ref="B130:N131"/>
    <mergeCell ref="O130:X130"/>
    <mergeCell ref="Y130:AM130"/>
    <mergeCell ref="AN130:BB130"/>
    <mergeCell ref="BC130:BQ130"/>
    <mergeCell ref="O131:X131"/>
    <mergeCell ref="Y131:AM131"/>
    <mergeCell ref="AN131:BB131"/>
    <mergeCell ref="BC131:BQ131"/>
    <mergeCell ref="B137:X138"/>
    <mergeCell ref="Y137:AJ138"/>
    <mergeCell ref="AK137:BQ137"/>
    <mergeCell ref="AK138:AU138"/>
    <mergeCell ref="AV138:BF138"/>
    <mergeCell ref="BG138:BQ138"/>
    <mergeCell ref="B139:X139"/>
    <mergeCell ref="Y139:AJ139"/>
    <mergeCell ref="AK139:AU139"/>
    <mergeCell ref="AV139:BF139"/>
    <mergeCell ref="BG139:BQ139"/>
    <mergeCell ref="B140:X140"/>
    <mergeCell ref="Y140:AJ140"/>
    <mergeCell ref="AK140:AU140"/>
    <mergeCell ref="AV140:BF140"/>
    <mergeCell ref="BG140:BQ140"/>
    <mergeCell ref="Y141:AJ141"/>
    <mergeCell ref="AK141:AU141"/>
    <mergeCell ref="AV141:BF141"/>
    <mergeCell ref="BG141:BQ141"/>
    <mergeCell ref="Y142:AJ142"/>
    <mergeCell ref="AK142:AU142"/>
    <mergeCell ref="AV142:BF142"/>
    <mergeCell ref="BG142:BQ142"/>
    <mergeCell ref="Y143:AJ143"/>
    <mergeCell ref="AK143:AU143"/>
    <mergeCell ref="AV143:BF143"/>
    <mergeCell ref="BG143:BQ143"/>
    <mergeCell ref="B144:X144"/>
    <mergeCell ref="Y144:AJ144"/>
    <mergeCell ref="AK144:AU144"/>
    <mergeCell ref="AV144:BF144"/>
    <mergeCell ref="BG144:BQ144"/>
    <mergeCell ref="Y145:AJ145"/>
    <mergeCell ref="AK145:AU145"/>
    <mergeCell ref="AV145:BF145"/>
    <mergeCell ref="BG145:BQ145"/>
    <mergeCell ref="Y146:AJ146"/>
    <mergeCell ref="AK146:AU146"/>
    <mergeCell ref="AV146:BF146"/>
    <mergeCell ref="BG146:BQ146"/>
    <mergeCell ref="Y147:AJ147"/>
    <mergeCell ref="AK147:AU147"/>
    <mergeCell ref="AV147:BF147"/>
    <mergeCell ref="BG147:BQ147"/>
    <mergeCell ref="Y148:AJ148"/>
    <mergeCell ref="AK148:AU148"/>
    <mergeCell ref="AV148:BF148"/>
    <mergeCell ref="BG148:BQ148"/>
    <mergeCell ref="Y149:AJ149"/>
    <mergeCell ref="AK149:AU149"/>
    <mergeCell ref="AV149:BF149"/>
    <mergeCell ref="BG149:BQ149"/>
    <mergeCell ref="Y150:AJ150"/>
    <mergeCell ref="AK150:AU150"/>
    <mergeCell ref="AV150:BF150"/>
    <mergeCell ref="BG150:BQ150"/>
    <mergeCell ref="Y151:AJ151"/>
    <mergeCell ref="AK151:AU151"/>
    <mergeCell ref="AV151:BF151"/>
    <mergeCell ref="BG151:BQ151"/>
    <mergeCell ref="Y152:AJ152"/>
    <mergeCell ref="AK152:AU152"/>
    <mergeCell ref="AV152:BF152"/>
    <mergeCell ref="BG152:BQ152"/>
    <mergeCell ref="Y153:AJ153"/>
    <mergeCell ref="AK153:AU153"/>
    <mergeCell ref="AV153:BF153"/>
    <mergeCell ref="BG153:BQ153"/>
  </mergeCells>
  <printOptions/>
  <pageMargins left="0.65" right="0.7875" top="0.7083333333333334" bottom="0.39375" header="0.5118055555555555" footer="0.3902777777777778"/>
  <pageSetup horizontalDpi="300" verticalDpi="300" orientation="portrait" paperSize="9"/>
  <headerFooter alignWithMargins="0"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2022-03-25T00:29:53Z</cp:lastPrinted>
  <dcterms:created xsi:type="dcterms:W3CDTF">2009-03-10T01:26:21Z</dcterms:created>
  <dcterms:modified xsi:type="dcterms:W3CDTF">2023-04-27T05:29:27Z</dcterms:modified>
  <cp:category/>
  <cp:version/>
  <cp:contentType/>
  <cp:contentStatus/>
</cp:coreProperties>
</file>