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運輸・通信" sheetId="1" r:id="rId1"/>
  </sheets>
  <definedNames>
    <definedName name="_xlnm.Print_Area" localSheetId="0">'運輸・通信'!$A$1:$CA$66</definedName>
    <definedName name="_xlnm.Print_Area" localSheetId="0">'運輸・通信'!$A$1:$CA$66</definedName>
  </definedNames>
  <calcPr fullCalcOnLoad="1"/>
</workbook>
</file>

<file path=xl/sharedStrings.xml><?xml version="1.0" encoding="utf-8"?>
<sst xmlns="http://schemas.openxmlformats.org/spreadsheetml/2006/main" count="96" uniqueCount="55">
  <si>
    <t>【運輸・通信】</t>
  </si>
  <si>
    <t>■ＪＲ乗降客数</t>
  </si>
  <si>
    <t>（単位：人）</t>
  </si>
  <si>
    <t>区　　分</t>
  </si>
  <si>
    <t>乗車人員</t>
  </si>
  <si>
    <t>降車人員</t>
  </si>
  <si>
    <t>１日平均</t>
  </si>
  <si>
    <t>総　数</t>
  </si>
  <si>
    <t>うち定期</t>
  </si>
  <si>
    <r>
      <rPr>
        <sz val="11"/>
        <rFont val="DejaVu Sans"/>
        <family val="2"/>
      </rPr>
      <t xml:space="preserve">平成
</t>
    </r>
    <r>
      <rPr>
        <sz val="11"/>
        <rFont val="HGSｺﾞｼｯｸM"/>
        <family val="3"/>
      </rPr>
      <t>25</t>
    </r>
    <r>
      <rPr>
        <sz val="11"/>
        <rFont val="DejaVu Sans"/>
        <family val="2"/>
      </rPr>
      <t>年度</t>
    </r>
  </si>
  <si>
    <t>北　方　駅</t>
  </si>
  <si>
    <t>高　橋　駅</t>
  </si>
  <si>
    <t>武雄温泉駅</t>
  </si>
  <si>
    <t>永　尾　駅</t>
  </si>
  <si>
    <t>三 間 坂 駅</t>
  </si>
  <si>
    <r>
      <rPr>
        <sz val="11"/>
        <rFont val="DejaVu Sans"/>
        <family val="2"/>
      </rPr>
      <t xml:space="preserve">平成
</t>
    </r>
    <r>
      <rPr>
        <sz val="11"/>
        <rFont val="HGSｺﾞｼｯｸM"/>
        <family val="3"/>
      </rPr>
      <t>26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</si>
  <si>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 xml:space="preserve">平成
</t>
    </r>
    <r>
      <rPr>
        <sz val="11"/>
        <rFont val="HGSｺﾞｼｯｸM"/>
        <family val="3"/>
      </rPr>
      <t>27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</si>
  <si>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 xml:space="preserve">平成
</t>
    </r>
    <r>
      <rPr>
        <sz val="11"/>
        <rFont val="HGSｺﾞｼｯｸM"/>
        <family val="3"/>
      </rPr>
      <t>28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</si>
  <si>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 xml:space="preserve">平成
</t>
    </r>
    <r>
      <rPr>
        <sz val="11"/>
        <rFont val="HGSｺﾞｼｯｸM"/>
        <family val="3"/>
      </rPr>
      <t>29</t>
    </r>
    <r>
      <rPr>
        <sz val="11"/>
        <rFont val="DejaVu Sans"/>
        <family val="2"/>
      </rPr>
      <t>年度</t>
    </r>
  </si>
  <si>
    <t>（資料：佐賀県統計年鑑）</t>
  </si>
  <si>
    <t>■自動車保有台数</t>
  </si>
  <si>
    <t>（単位：台）</t>
  </si>
  <si>
    <t>区　分</t>
  </si>
  <si>
    <t>乗合</t>
  </si>
  <si>
    <t>普通自動車</t>
  </si>
  <si>
    <t>軽自動車</t>
  </si>
  <si>
    <t>特殊、その他</t>
  </si>
  <si>
    <t>小型　２輪車</t>
  </si>
  <si>
    <t>原動機付自転車</t>
  </si>
  <si>
    <t>乗用</t>
  </si>
  <si>
    <t>貨物</t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</si>
  <si>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20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</si>
  <si>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21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</si>
  <si>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22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</si>
  <si>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23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</si>
  <si>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24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</si>
  <si>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25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</si>
  <si>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26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</si>
  <si>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27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</si>
  <si>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28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</si>
  <si>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29</t>
    </r>
    <r>
      <rPr>
        <sz val="11"/>
        <rFont val="DejaVu Sans"/>
        <family val="2"/>
      </rPr>
      <t>年</t>
    </r>
  </si>
  <si>
    <t>■高速道路（武雄北方ＩＣ）利用状況</t>
  </si>
  <si>
    <t>流入台数</t>
  </si>
  <si>
    <t>普通車</t>
  </si>
  <si>
    <t>中型車</t>
  </si>
  <si>
    <t>大型車</t>
  </si>
  <si>
    <t>特大車</t>
  </si>
  <si>
    <t>計</t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</si>
  <si>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25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</si>
  <si>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26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</si>
  <si>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27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</si>
  <si>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28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</si>
  <si>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29</t>
    </r>
    <r>
      <rPr>
        <sz val="11"/>
        <rFont val="DejaVu Sans"/>
        <family val="2"/>
      </rPr>
      <t>年度</t>
    </r>
  </si>
  <si>
    <t>流出台数</t>
  </si>
  <si>
    <t>（資料：佐賀県統計年鑑・日本道路公団九州支社）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</si>
</sst>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_);[RED]\(#,##0\)"/>
    <numFmt numFmtId="166" formatCode="#,##0_ ;[RED]\-#,##0\ "/>
  </numFmts>
  <fonts count="5">
    <font>
      <sz val="11"/>
      <name val="ＭＳ Ｐゴシック"/>
      <family val="3"/>
    </font>
    <font>
      <sz val="10"/>
      <name val="Arial"/>
      <family val="0"/>
    </font>
    <font>
      <sz val="11"/>
      <name val="HGSｺﾞｼｯｸM"/>
      <family val="3"/>
    </font>
    <font>
      <sz val="11"/>
      <name val="DejaVu Sans"/>
      <family val="2"/>
    </font>
    <font>
      <sz val="10"/>
      <name val="HGSｺﾞｼｯｸM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Protection="0">
      <alignment vertical="center"/>
    </xf>
  </cellStyleXfs>
  <cellXfs count="43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3" fillId="0" borderId="1" xfId="0" applyFont="1" applyBorder="1" applyAlignment="1">
      <alignment horizontal="center" vertical="center"/>
    </xf>
    <xf numFmtId="165" fontId="3" fillId="0" borderId="1" xfId="20" applyFont="1" applyBorder="1" applyAlignment="1" applyProtection="1">
      <alignment horizontal="center" vertical="center"/>
      <protection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/>
    </xf>
    <xf numFmtId="166" fontId="2" fillId="0" borderId="3" xfId="20" applyNumberFormat="1" applyFont="1" applyBorder="1" applyAlignment="1" applyProtection="1">
      <alignment horizontal="right" vertical="center"/>
      <protection/>
    </xf>
    <xf numFmtId="164" fontId="3" fillId="0" borderId="4" xfId="0" applyFont="1" applyBorder="1" applyAlignment="1">
      <alignment horizontal="center" vertical="center"/>
    </xf>
    <xf numFmtId="166" fontId="2" fillId="0" borderId="4" xfId="20" applyNumberFormat="1" applyFont="1" applyBorder="1" applyAlignment="1" applyProtection="1">
      <alignment horizontal="right" vertical="center"/>
      <protection/>
    </xf>
    <xf numFmtId="164" fontId="3" fillId="0" borderId="5" xfId="0" applyFont="1" applyBorder="1" applyAlignment="1">
      <alignment horizontal="center" vertical="center"/>
    </xf>
    <xf numFmtId="166" fontId="2" fillId="0" borderId="6" xfId="20" applyNumberFormat="1" applyFont="1" applyBorder="1" applyAlignment="1" applyProtection="1">
      <alignment horizontal="right" vertical="center"/>
      <protection/>
    </xf>
    <xf numFmtId="164" fontId="3" fillId="0" borderId="6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3" fillId="0" borderId="0" xfId="0" applyFont="1" applyBorder="1" applyAlignment="1">
      <alignment horizontal="righ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64" fontId="3" fillId="0" borderId="8" xfId="0" applyFont="1" applyBorder="1" applyAlignment="1">
      <alignment horizontal="center" vertical="center" wrapText="1"/>
    </xf>
    <xf numFmtId="164" fontId="3" fillId="0" borderId="9" xfId="0" applyFont="1" applyBorder="1" applyAlignment="1">
      <alignment horizontal="center" vertical="center" shrinkToFit="1"/>
    </xf>
    <xf numFmtId="166" fontId="2" fillId="0" borderId="9" xfId="20" applyNumberFormat="1" applyFont="1" applyBorder="1" applyAlignment="1" applyProtection="1">
      <alignment horizontal="right" vertical="center" shrinkToFit="1"/>
      <protection/>
    </xf>
    <xf numFmtId="166" fontId="2" fillId="0" borderId="10" xfId="20" applyNumberFormat="1" applyFont="1" applyBorder="1" applyAlignment="1" applyProtection="1">
      <alignment horizontal="right" vertical="center" shrinkToFit="1"/>
      <protection/>
    </xf>
    <xf numFmtId="166" fontId="2" fillId="0" borderId="11" xfId="20" applyNumberFormat="1" applyFont="1" applyBorder="1" applyAlignment="1" applyProtection="1">
      <alignment horizontal="right" vertical="center" shrinkToFit="1"/>
      <protection/>
    </xf>
    <xf numFmtId="164" fontId="3" fillId="0" borderId="12" xfId="0" applyFont="1" applyBorder="1" applyAlignment="1">
      <alignment horizontal="center" vertical="center" shrinkToFit="1"/>
    </xf>
    <xf numFmtId="166" fontId="2" fillId="0" borderId="12" xfId="20" applyNumberFormat="1" applyFont="1" applyBorder="1" applyAlignment="1" applyProtection="1">
      <alignment horizontal="right" vertical="center" shrinkToFit="1"/>
      <protection/>
    </xf>
    <xf numFmtId="166" fontId="2" fillId="0" borderId="13" xfId="20" applyNumberFormat="1" applyFont="1" applyBorder="1" applyAlignment="1" applyProtection="1">
      <alignment horizontal="right" vertical="center" shrinkToFit="1"/>
      <protection/>
    </xf>
    <xf numFmtId="166" fontId="2" fillId="0" borderId="14" xfId="20" applyNumberFormat="1" applyFont="1" applyBorder="1" applyAlignment="1" applyProtection="1">
      <alignment horizontal="right" vertical="center" shrinkToFit="1"/>
      <protection/>
    </xf>
    <xf numFmtId="166" fontId="2" fillId="0" borderId="15" xfId="20" applyNumberFormat="1" applyFont="1" applyBorder="1" applyAlignment="1" applyProtection="1">
      <alignment horizontal="right" vertical="center" shrinkToFit="1"/>
      <protection/>
    </xf>
    <xf numFmtId="164" fontId="3" fillId="0" borderId="16" xfId="0" applyFont="1" applyBorder="1" applyAlignment="1">
      <alignment horizontal="center" vertical="center" shrinkToFit="1"/>
    </xf>
    <xf numFmtId="166" fontId="2" fillId="0" borderId="16" xfId="20" applyNumberFormat="1" applyFont="1" applyBorder="1" applyAlignment="1" applyProtection="1">
      <alignment horizontal="right" vertical="center" shrinkToFit="1"/>
      <protection/>
    </xf>
    <xf numFmtId="166" fontId="2" fillId="0" borderId="17" xfId="20" applyNumberFormat="1" applyFont="1" applyBorder="1" applyAlignment="1" applyProtection="1">
      <alignment horizontal="right" vertical="center" shrinkToFit="1"/>
      <protection/>
    </xf>
    <xf numFmtId="166" fontId="2" fillId="0" borderId="18" xfId="20" applyNumberFormat="1" applyFont="1" applyBorder="1" applyAlignment="1" applyProtection="1">
      <alignment horizontal="right" vertical="center" shrinkToFit="1"/>
      <protection/>
    </xf>
    <xf numFmtId="166" fontId="2" fillId="0" borderId="19" xfId="20" applyNumberFormat="1" applyFont="1" applyBorder="1" applyAlignment="1" applyProtection="1">
      <alignment horizontal="right" vertical="center" shrinkToFit="1"/>
      <protection/>
    </xf>
    <xf numFmtId="164" fontId="3" fillId="0" borderId="20" xfId="0" applyFont="1" applyBorder="1" applyAlignment="1">
      <alignment horizontal="center" vertical="center" shrinkToFit="1"/>
    </xf>
    <xf numFmtId="166" fontId="2" fillId="0" borderId="21" xfId="20" applyNumberFormat="1" applyFont="1" applyBorder="1" applyAlignment="1" applyProtection="1">
      <alignment horizontal="right" vertical="center" shrinkToFit="1"/>
      <protection/>
    </xf>
    <xf numFmtId="166" fontId="2" fillId="0" borderId="20" xfId="20" applyNumberFormat="1" applyFont="1" applyBorder="1" applyAlignment="1" applyProtection="1">
      <alignment horizontal="right" vertical="center" shrinkToFit="1"/>
      <protection/>
    </xf>
    <xf numFmtId="166" fontId="2" fillId="0" borderId="22" xfId="20" applyNumberFormat="1" applyFont="1" applyBorder="1" applyAlignment="1" applyProtection="1">
      <alignment horizontal="right" vertical="center" shrinkToFit="1"/>
      <protection/>
    </xf>
    <xf numFmtId="166" fontId="2" fillId="0" borderId="23" xfId="20" applyNumberFormat="1" applyFont="1" applyBorder="1" applyAlignment="1" applyProtection="1">
      <alignment horizontal="right" vertical="center" shrinkToFit="1"/>
      <protection/>
    </xf>
    <xf numFmtId="164" fontId="2" fillId="0" borderId="24" xfId="0" applyFont="1" applyBorder="1" applyAlignment="1">
      <alignment vertical="center"/>
    </xf>
    <xf numFmtId="164" fontId="3" fillId="0" borderId="12" xfId="0" applyFont="1" applyBorder="1" applyAlignment="1">
      <alignment horizontal="center" vertical="center"/>
    </xf>
    <xf numFmtId="166" fontId="4" fillId="0" borderId="12" xfId="20" applyNumberFormat="1" applyFont="1" applyBorder="1" applyAlignment="1" applyProtection="1">
      <alignment horizontal="right" vertical="center"/>
      <protection/>
    </xf>
    <xf numFmtId="164" fontId="3" fillId="0" borderId="21" xfId="0" applyFont="1" applyBorder="1" applyAlignment="1">
      <alignment horizontal="center" vertical="center"/>
    </xf>
    <xf numFmtId="166" fontId="4" fillId="0" borderId="21" xfId="20" applyNumberFormat="1" applyFont="1" applyBorder="1" applyAlignment="1" applyProtection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66"/>
  <sheetViews>
    <sheetView tabSelected="1" workbookViewId="0" topLeftCell="A1">
      <selection activeCell="A1" sqref="A1"/>
    </sheetView>
  </sheetViews>
  <sheetFormatPr defaultColWidth="1.00390625" defaultRowHeight="13.5"/>
  <cols>
    <col min="1" max="61" width="1.12109375" style="1" customWidth="1"/>
    <col min="62" max="62" width="0.2421875" style="1" customWidth="1"/>
    <col min="63" max="63" width="1.75390625" style="1" customWidth="1"/>
    <col min="64" max="76" width="1.12109375" style="1" customWidth="1"/>
    <col min="77" max="77" width="1.37890625" style="1" customWidth="1"/>
    <col min="78" max="80" width="1.12109375" style="1" customWidth="1"/>
    <col min="81" max="81" width="5.625" style="1" customWidth="1"/>
    <col min="82" max="16384" width="1.12109375" style="1" customWidth="1"/>
  </cols>
  <sheetData>
    <row r="1" spans="1:77" ht="15" customHeight="1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</row>
    <row r="2" spans="1:77" ht="15" customHeight="1" hidden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</row>
    <row r="3" spans="1:77" ht="15" customHeight="1">
      <c r="A3" s="2" t="s">
        <v>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 s="3" t="s">
        <v>2</v>
      </c>
      <c r="BR3"/>
      <c r="BS3"/>
      <c r="BT3"/>
      <c r="BU3"/>
      <c r="BV3"/>
      <c r="BW3"/>
      <c r="BX3"/>
      <c r="BY3"/>
    </row>
    <row r="4" spans="1:77" ht="3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</row>
    <row r="5" spans="1:77" ht="15" customHeight="1">
      <c r="A5"/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 t="s">
        <v>4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 t="s">
        <v>5</v>
      </c>
      <c r="AP5" s="4"/>
      <c r="AQ5" s="4"/>
      <c r="AR5" s="4"/>
      <c r="AS5" s="4"/>
      <c r="AT5" s="4"/>
      <c r="AU5" s="4"/>
      <c r="AV5" s="4"/>
      <c r="AW5" s="4"/>
      <c r="AX5" s="4" t="s">
        <v>6</v>
      </c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/>
      <c r="BS5"/>
      <c r="BT5"/>
      <c r="BU5"/>
      <c r="BV5"/>
      <c r="BW5"/>
      <c r="BX5"/>
      <c r="BY5"/>
    </row>
    <row r="6" spans="1:77" ht="15" customHeight="1">
      <c r="A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 t="s">
        <v>7</v>
      </c>
      <c r="V6" s="4"/>
      <c r="W6" s="4"/>
      <c r="X6" s="4"/>
      <c r="Y6" s="4"/>
      <c r="Z6" s="4"/>
      <c r="AA6" s="4"/>
      <c r="AB6" s="4"/>
      <c r="AC6" s="4"/>
      <c r="AD6" s="4"/>
      <c r="AE6" s="4" t="s">
        <v>8</v>
      </c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5" t="s">
        <v>4</v>
      </c>
      <c r="AY6" s="5"/>
      <c r="AZ6" s="5"/>
      <c r="BA6" s="5"/>
      <c r="BB6" s="5"/>
      <c r="BC6" s="5"/>
      <c r="BD6" s="5"/>
      <c r="BE6" s="5"/>
      <c r="BF6" s="5"/>
      <c r="BG6" s="5"/>
      <c r="BH6" s="5" t="s">
        <v>5</v>
      </c>
      <c r="BI6" s="5"/>
      <c r="BJ6" s="5"/>
      <c r="BK6" s="5"/>
      <c r="BL6" s="5"/>
      <c r="BM6" s="5"/>
      <c r="BN6" s="5"/>
      <c r="BO6" s="5"/>
      <c r="BP6" s="5"/>
      <c r="BQ6" s="5"/>
      <c r="BR6"/>
      <c r="BS6"/>
      <c r="BT6"/>
      <c r="BU6"/>
      <c r="BV6"/>
      <c r="BW6"/>
      <c r="BX6"/>
      <c r="BY6"/>
    </row>
    <row r="7" spans="1:77" ht="15" customHeight="1">
      <c r="A7"/>
      <c r="B7" s="6" t="s">
        <v>9</v>
      </c>
      <c r="C7" s="6"/>
      <c r="D7" s="6"/>
      <c r="E7" s="6"/>
      <c r="F7" s="6"/>
      <c r="G7" s="6"/>
      <c r="H7" s="6"/>
      <c r="I7" s="6"/>
      <c r="J7" s="7" t="s">
        <v>10</v>
      </c>
      <c r="K7" s="7"/>
      <c r="L7" s="7"/>
      <c r="M7" s="7"/>
      <c r="N7" s="7"/>
      <c r="O7" s="7"/>
      <c r="P7" s="7"/>
      <c r="Q7" s="7"/>
      <c r="R7" s="7"/>
      <c r="S7" s="7"/>
      <c r="T7" s="7"/>
      <c r="U7" s="8">
        <v>42241</v>
      </c>
      <c r="V7" s="8"/>
      <c r="W7" s="8"/>
      <c r="X7" s="8"/>
      <c r="Y7" s="8"/>
      <c r="Z7" s="8"/>
      <c r="AA7" s="8"/>
      <c r="AB7" s="8"/>
      <c r="AC7" s="8"/>
      <c r="AD7" s="8"/>
      <c r="AE7" s="8">
        <v>40610</v>
      </c>
      <c r="AF7" s="8"/>
      <c r="AG7" s="8"/>
      <c r="AH7" s="8"/>
      <c r="AI7" s="8"/>
      <c r="AJ7" s="8"/>
      <c r="AK7" s="8"/>
      <c r="AL7" s="8"/>
      <c r="AM7" s="8"/>
      <c r="AN7" s="8"/>
      <c r="AO7" s="8">
        <v>43754</v>
      </c>
      <c r="AP7" s="8"/>
      <c r="AQ7" s="8"/>
      <c r="AR7" s="8"/>
      <c r="AS7" s="8"/>
      <c r="AT7" s="8"/>
      <c r="AU7" s="8"/>
      <c r="AV7" s="8"/>
      <c r="AW7" s="8"/>
      <c r="AX7" s="8">
        <v>116</v>
      </c>
      <c r="AY7" s="8"/>
      <c r="AZ7" s="8"/>
      <c r="BA7" s="8"/>
      <c r="BB7" s="8"/>
      <c r="BC7" s="8"/>
      <c r="BD7" s="8"/>
      <c r="BE7" s="8"/>
      <c r="BF7" s="8"/>
      <c r="BG7" s="8"/>
      <c r="BH7" s="8">
        <v>120</v>
      </c>
      <c r="BI7" s="8"/>
      <c r="BJ7" s="8"/>
      <c r="BK7" s="8"/>
      <c r="BL7" s="8"/>
      <c r="BM7" s="8"/>
      <c r="BN7" s="8"/>
      <c r="BO7" s="8"/>
      <c r="BP7" s="8"/>
      <c r="BQ7" s="8"/>
      <c r="BR7"/>
      <c r="BS7"/>
      <c r="BT7"/>
      <c r="BU7"/>
      <c r="BV7"/>
      <c r="BW7"/>
      <c r="BX7"/>
      <c r="BY7"/>
    </row>
    <row r="8" spans="1:77" ht="15" customHeight="1">
      <c r="A8"/>
      <c r="B8" s="6"/>
      <c r="C8" s="6"/>
      <c r="D8" s="6"/>
      <c r="E8" s="6"/>
      <c r="F8" s="6"/>
      <c r="G8" s="6"/>
      <c r="H8" s="6"/>
      <c r="I8" s="6"/>
      <c r="J8" s="9" t="s">
        <v>11</v>
      </c>
      <c r="K8" s="9"/>
      <c r="L8" s="9"/>
      <c r="M8" s="9"/>
      <c r="N8" s="9"/>
      <c r="O8" s="9"/>
      <c r="P8" s="9"/>
      <c r="Q8" s="9"/>
      <c r="R8" s="9"/>
      <c r="S8" s="9"/>
      <c r="T8" s="9"/>
      <c r="U8" s="10">
        <v>49827</v>
      </c>
      <c r="V8" s="10"/>
      <c r="W8" s="10"/>
      <c r="X8" s="10"/>
      <c r="Y8" s="10"/>
      <c r="Z8" s="10"/>
      <c r="AA8" s="10"/>
      <c r="AB8" s="10"/>
      <c r="AC8" s="10"/>
      <c r="AD8" s="10"/>
      <c r="AE8" s="10">
        <v>37969</v>
      </c>
      <c r="AF8" s="10"/>
      <c r="AG8" s="10"/>
      <c r="AH8" s="10"/>
      <c r="AI8" s="10"/>
      <c r="AJ8" s="10"/>
      <c r="AK8" s="10"/>
      <c r="AL8" s="10"/>
      <c r="AM8" s="10"/>
      <c r="AN8" s="10"/>
      <c r="AO8" s="10">
        <v>49260</v>
      </c>
      <c r="AP8" s="10"/>
      <c r="AQ8" s="10"/>
      <c r="AR8" s="10"/>
      <c r="AS8" s="10"/>
      <c r="AT8" s="10"/>
      <c r="AU8" s="10"/>
      <c r="AV8" s="10"/>
      <c r="AW8" s="10"/>
      <c r="AX8" s="10">
        <v>137</v>
      </c>
      <c r="AY8" s="10"/>
      <c r="AZ8" s="10"/>
      <c r="BA8" s="10"/>
      <c r="BB8" s="10"/>
      <c r="BC8" s="10"/>
      <c r="BD8" s="10"/>
      <c r="BE8" s="10"/>
      <c r="BF8" s="10"/>
      <c r="BG8" s="10"/>
      <c r="BH8" s="10">
        <v>135</v>
      </c>
      <c r="BI8" s="10"/>
      <c r="BJ8" s="10"/>
      <c r="BK8" s="10"/>
      <c r="BL8" s="10"/>
      <c r="BM8" s="10"/>
      <c r="BN8" s="10"/>
      <c r="BO8" s="10"/>
      <c r="BP8" s="10"/>
      <c r="BQ8" s="10"/>
      <c r="BR8"/>
      <c r="BS8"/>
      <c r="BT8"/>
      <c r="BU8"/>
      <c r="BV8"/>
      <c r="BW8"/>
      <c r="BX8"/>
      <c r="BY8"/>
    </row>
    <row r="9" spans="1:77" ht="15" customHeight="1">
      <c r="A9"/>
      <c r="B9" s="6"/>
      <c r="C9" s="6"/>
      <c r="D9" s="6"/>
      <c r="E9" s="6"/>
      <c r="F9" s="6"/>
      <c r="G9" s="6"/>
      <c r="H9" s="6"/>
      <c r="I9" s="6"/>
      <c r="J9" s="9" t="s">
        <v>12</v>
      </c>
      <c r="K9" s="9"/>
      <c r="L9" s="9"/>
      <c r="M9" s="9"/>
      <c r="N9" s="9"/>
      <c r="O9" s="9"/>
      <c r="P9" s="9"/>
      <c r="Q9" s="9"/>
      <c r="R9" s="9"/>
      <c r="S9" s="9"/>
      <c r="T9" s="9"/>
      <c r="U9" s="10">
        <v>644956</v>
      </c>
      <c r="V9" s="10"/>
      <c r="W9" s="10"/>
      <c r="X9" s="10"/>
      <c r="Y9" s="10"/>
      <c r="Z9" s="10"/>
      <c r="AA9" s="10"/>
      <c r="AB9" s="10"/>
      <c r="AC9" s="10"/>
      <c r="AD9" s="10"/>
      <c r="AE9" s="10">
        <v>446295</v>
      </c>
      <c r="AF9" s="10"/>
      <c r="AG9" s="10"/>
      <c r="AH9" s="10"/>
      <c r="AI9" s="10"/>
      <c r="AJ9" s="10"/>
      <c r="AK9" s="10"/>
      <c r="AL9" s="10"/>
      <c r="AM9" s="10"/>
      <c r="AN9" s="10"/>
      <c r="AO9" s="10">
        <v>650850</v>
      </c>
      <c r="AP9" s="10"/>
      <c r="AQ9" s="10"/>
      <c r="AR9" s="10"/>
      <c r="AS9" s="10"/>
      <c r="AT9" s="10"/>
      <c r="AU9" s="10"/>
      <c r="AV9" s="10"/>
      <c r="AW9" s="10"/>
      <c r="AX9" s="10">
        <v>1767</v>
      </c>
      <c r="AY9" s="10"/>
      <c r="AZ9" s="10"/>
      <c r="BA9" s="10"/>
      <c r="BB9" s="10"/>
      <c r="BC9" s="10"/>
      <c r="BD9" s="10"/>
      <c r="BE9" s="10"/>
      <c r="BF9" s="10"/>
      <c r="BG9" s="10"/>
      <c r="BH9" s="10">
        <v>1783</v>
      </c>
      <c r="BI9" s="10"/>
      <c r="BJ9" s="10"/>
      <c r="BK9" s="10"/>
      <c r="BL9" s="10"/>
      <c r="BM9" s="10"/>
      <c r="BN9" s="10"/>
      <c r="BO9" s="10"/>
      <c r="BP9" s="10"/>
      <c r="BQ9" s="10"/>
      <c r="BR9"/>
      <c r="BS9"/>
      <c r="BT9"/>
      <c r="BU9"/>
      <c r="BV9"/>
      <c r="BW9"/>
      <c r="BX9"/>
      <c r="BY9"/>
    </row>
    <row r="10" spans="1:77" ht="15" customHeight="1">
      <c r="A10"/>
      <c r="B10" s="6"/>
      <c r="C10" s="6"/>
      <c r="D10" s="6"/>
      <c r="E10" s="6"/>
      <c r="F10" s="6"/>
      <c r="G10" s="6"/>
      <c r="H10" s="6"/>
      <c r="I10" s="6"/>
      <c r="J10" s="9" t="s">
        <v>13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10">
        <v>20835</v>
      </c>
      <c r="V10" s="10"/>
      <c r="W10" s="10"/>
      <c r="X10" s="10"/>
      <c r="Y10" s="10"/>
      <c r="Z10" s="10"/>
      <c r="AA10" s="10"/>
      <c r="AB10" s="10"/>
      <c r="AC10" s="10"/>
      <c r="AD10" s="10"/>
      <c r="AE10" s="10">
        <v>18113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>
        <v>21308</v>
      </c>
      <c r="AP10" s="10"/>
      <c r="AQ10" s="10"/>
      <c r="AR10" s="10"/>
      <c r="AS10" s="10"/>
      <c r="AT10" s="10"/>
      <c r="AU10" s="10"/>
      <c r="AV10" s="10"/>
      <c r="AW10" s="10"/>
      <c r="AX10" s="10">
        <v>57</v>
      </c>
      <c r="AY10" s="10"/>
      <c r="AZ10" s="10"/>
      <c r="BA10" s="10"/>
      <c r="BB10" s="10"/>
      <c r="BC10" s="10"/>
      <c r="BD10" s="10"/>
      <c r="BE10" s="10"/>
      <c r="BF10" s="10"/>
      <c r="BG10" s="10"/>
      <c r="BH10" s="10">
        <v>58</v>
      </c>
      <c r="BI10" s="10"/>
      <c r="BJ10" s="10"/>
      <c r="BK10" s="10"/>
      <c r="BL10" s="10"/>
      <c r="BM10" s="10"/>
      <c r="BN10" s="10"/>
      <c r="BO10" s="10"/>
      <c r="BP10" s="10"/>
      <c r="BQ10" s="10"/>
      <c r="BR10"/>
      <c r="BS10"/>
      <c r="BT10"/>
      <c r="BU10"/>
      <c r="BV10"/>
      <c r="BW10"/>
      <c r="BX10"/>
      <c r="BY10"/>
    </row>
    <row r="11" spans="1:77" ht="15" customHeight="1">
      <c r="A11"/>
      <c r="B11" s="6"/>
      <c r="C11" s="6"/>
      <c r="D11" s="6"/>
      <c r="E11" s="6"/>
      <c r="F11" s="6"/>
      <c r="G11" s="6"/>
      <c r="H11" s="6"/>
      <c r="I11" s="6"/>
      <c r="J11" s="11" t="s">
        <v>14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>
        <v>129609</v>
      </c>
      <c r="V11" s="12"/>
      <c r="W11" s="12"/>
      <c r="X11" s="12"/>
      <c r="Y11" s="12"/>
      <c r="Z11" s="12"/>
      <c r="AA11" s="12"/>
      <c r="AB11" s="12"/>
      <c r="AC11" s="12"/>
      <c r="AD11" s="12"/>
      <c r="AE11" s="12">
        <v>110225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>
        <v>131919</v>
      </c>
      <c r="AP11" s="12"/>
      <c r="AQ11" s="12"/>
      <c r="AR11" s="12"/>
      <c r="AS11" s="12"/>
      <c r="AT11" s="12"/>
      <c r="AU11" s="12"/>
      <c r="AV11" s="12"/>
      <c r="AW11" s="12"/>
      <c r="AX11" s="12">
        <v>355</v>
      </c>
      <c r="AY11" s="12"/>
      <c r="AZ11" s="12"/>
      <c r="BA11" s="12"/>
      <c r="BB11" s="12"/>
      <c r="BC11" s="12"/>
      <c r="BD11" s="12"/>
      <c r="BE11" s="12"/>
      <c r="BF11" s="12"/>
      <c r="BG11" s="12"/>
      <c r="BH11" s="12">
        <v>361</v>
      </c>
      <c r="BI11" s="12"/>
      <c r="BJ11" s="12"/>
      <c r="BK11" s="12"/>
      <c r="BL11" s="12"/>
      <c r="BM11" s="12"/>
      <c r="BN11" s="12"/>
      <c r="BO11" s="12"/>
      <c r="BP11" s="12"/>
      <c r="BQ11" s="12"/>
      <c r="BR11"/>
      <c r="BS11"/>
      <c r="BT11"/>
      <c r="BU11"/>
      <c r="BV11"/>
      <c r="BW11"/>
      <c r="BX11"/>
      <c r="BY11"/>
    </row>
    <row r="12" spans="1:77" ht="15" customHeight="1">
      <c r="A12"/>
      <c r="B12" s="6" t="s">
        <v>15</v>
      </c>
      <c r="C12" s="6"/>
      <c r="D12" s="6"/>
      <c r="E12" s="6"/>
      <c r="F12" s="6"/>
      <c r="G12" s="6"/>
      <c r="H12" s="6"/>
      <c r="I12" s="6"/>
      <c r="J12" s="7" t="s">
        <v>10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8">
        <v>39816</v>
      </c>
      <c r="V12" s="8"/>
      <c r="W12" s="8"/>
      <c r="X12" s="8"/>
      <c r="Y12" s="8"/>
      <c r="Z12" s="8"/>
      <c r="AA12" s="8"/>
      <c r="AB12" s="8"/>
      <c r="AC12" s="8"/>
      <c r="AD12" s="8"/>
      <c r="AE12" s="8">
        <v>38498</v>
      </c>
      <c r="AF12" s="8"/>
      <c r="AG12" s="8"/>
      <c r="AH12" s="8"/>
      <c r="AI12" s="8"/>
      <c r="AJ12" s="8"/>
      <c r="AK12" s="8"/>
      <c r="AL12" s="8"/>
      <c r="AM12" s="8"/>
      <c r="AN12" s="8"/>
      <c r="AO12" s="8">
        <v>41374</v>
      </c>
      <c r="AP12" s="8"/>
      <c r="AQ12" s="8"/>
      <c r="AR12" s="8"/>
      <c r="AS12" s="8"/>
      <c r="AT12" s="8"/>
      <c r="AU12" s="8"/>
      <c r="AV12" s="8"/>
      <c r="AW12" s="8"/>
      <c r="AX12" s="8">
        <f aca="true" t="shared" si="0" ref="AX12:AX31">SUM(U12/365)</f>
        <v>109.084931506849</v>
      </c>
      <c r="AY12" s="8"/>
      <c r="AZ12" s="8"/>
      <c r="BA12" s="8"/>
      <c r="BB12" s="8"/>
      <c r="BC12" s="8"/>
      <c r="BD12" s="8"/>
      <c r="BE12" s="8"/>
      <c r="BF12" s="8"/>
      <c r="BG12" s="8"/>
      <c r="BH12" s="8">
        <f aca="true" t="shared" si="1" ref="BH12:BH31">SUM(AE12/365)</f>
        <v>105.47397260274</v>
      </c>
      <c r="BI12" s="8"/>
      <c r="BJ12" s="8"/>
      <c r="BK12" s="8"/>
      <c r="BL12" s="8"/>
      <c r="BM12" s="8"/>
      <c r="BN12" s="8"/>
      <c r="BO12" s="8"/>
      <c r="BP12" s="8"/>
      <c r="BQ12" s="8"/>
      <c r="BR12"/>
      <c r="BS12"/>
      <c r="BT12"/>
      <c r="BU12"/>
      <c r="BV12"/>
      <c r="BW12"/>
      <c r="BX12"/>
      <c r="BY12"/>
    </row>
    <row r="13" spans="1:77" ht="15" customHeight="1">
      <c r="A13"/>
      <c r="B13" s="6"/>
      <c r="C13" s="6"/>
      <c r="D13" s="6"/>
      <c r="E13" s="6"/>
      <c r="F13" s="6"/>
      <c r="G13" s="6"/>
      <c r="H13" s="6"/>
      <c r="I13" s="6"/>
      <c r="J13" s="9" t="s">
        <v>11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10">
        <v>48134</v>
      </c>
      <c r="V13" s="10"/>
      <c r="W13" s="10"/>
      <c r="X13" s="10"/>
      <c r="Y13" s="10"/>
      <c r="Z13" s="10"/>
      <c r="AA13" s="10"/>
      <c r="AB13" s="10"/>
      <c r="AC13" s="10"/>
      <c r="AD13" s="10"/>
      <c r="AE13" s="10">
        <v>35602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>
        <v>45947</v>
      </c>
      <c r="AP13" s="10"/>
      <c r="AQ13" s="10"/>
      <c r="AR13" s="10"/>
      <c r="AS13" s="10"/>
      <c r="AT13" s="10"/>
      <c r="AU13" s="10"/>
      <c r="AV13" s="10"/>
      <c r="AW13" s="10"/>
      <c r="AX13" s="10">
        <f t="shared" si="0"/>
        <v>131.87397260274</v>
      </c>
      <c r="AY13" s="10"/>
      <c r="AZ13" s="10"/>
      <c r="BA13" s="10"/>
      <c r="BB13" s="10"/>
      <c r="BC13" s="10"/>
      <c r="BD13" s="10"/>
      <c r="BE13" s="10"/>
      <c r="BF13" s="10"/>
      <c r="BG13" s="10"/>
      <c r="BH13" s="10">
        <f t="shared" si="1"/>
        <v>97.5397260273973</v>
      </c>
      <c r="BI13" s="10"/>
      <c r="BJ13" s="10"/>
      <c r="BK13" s="10"/>
      <c r="BL13" s="10"/>
      <c r="BM13" s="10"/>
      <c r="BN13" s="10"/>
      <c r="BO13" s="10"/>
      <c r="BP13" s="10"/>
      <c r="BQ13" s="10"/>
      <c r="BR13"/>
      <c r="BS13"/>
      <c r="BT13"/>
      <c r="BU13"/>
      <c r="BV13"/>
      <c r="BW13"/>
      <c r="BX13"/>
      <c r="BY13"/>
    </row>
    <row r="14" spans="1:77" ht="15" customHeight="1">
      <c r="A14"/>
      <c r="B14" s="6"/>
      <c r="C14" s="6"/>
      <c r="D14" s="6"/>
      <c r="E14" s="6"/>
      <c r="F14" s="6"/>
      <c r="G14" s="6"/>
      <c r="H14" s="6"/>
      <c r="I14" s="6"/>
      <c r="J14" s="9" t="s">
        <v>12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10">
        <v>621149</v>
      </c>
      <c r="V14" s="10"/>
      <c r="W14" s="10"/>
      <c r="X14" s="10"/>
      <c r="Y14" s="10"/>
      <c r="Z14" s="10"/>
      <c r="AA14" s="10"/>
      <c r="AB14" s="10"/>
      <c r="AC14" s="10"/>
      <c r="AD14" s="10"/>
      <c r="AE14" s="10">
        <v>426260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>
        <v>631836</v>
      </c>
      <c r="AP14" s="10"/>
      <c r="AQ14" s="10"/>
      <c r="AR14" s="10"/>
      <c r="AS14" s="10"/>
      <c r="AT14" s="10"/>
      <c r="AU14" s="10"/>
      <c r="AV14" s="10"/>
      <c r="AW14" s="10"/>
      <c r="AX14" s="10">
        <f t="shared" si="0"/>
        <v>1701.77808219178</v>
      </c>
      <c r="AY14" s="10"/>
      <c r="AZ14" s="10"/>
      <c r="BA14" s="10"/>
      <c r="BB14" s="10"/>
      <c r="BC14" s="10"/>
      <c r="BD14" s="10"/>
      <c r="BE14" s="10"/>
      <c r="BF14" s="10"/>
      <c r="BG14" s="10"/>
      <c r="BH14" s="10">
        <f t="shared" si="1"/>
        <v>1167.83561643836</v>
      </c>
      <c r="BI14" s="10"/>
      <c r="BJ14" s="10"/>
      <c r="BK14" s="10"/>
      <c r="BL14" s="10"/>
      <c r="BM14" s="10"/>
      <c r="BN14" s="10"/>
      <c r="BO14" s="10"/>
      <c r="BP14" s="10"/>
      <c r="BQ14" s="10"/>
      <c r="BR14"/>
      <c r="BS14"/>
      <c r="BT14"/>
      <c r="BU14"/>
      <c r="BV14"/>
      <c r="BW14"/>
      <c r="BX14"/>
      <c r="BY14"/>
    </row>
    <row r="15" spans="1:77" ht="15" customHeight="1">
      <c r="A15"/>
      <c r="B15" s="6"/>
      <c r="C15" s="6"/>
      <c r="D15" s="6"/>
      <c r="E15" s="6"/>
      <c r="F15" s="6"/>
      <c r="G15" s="6"/>
      <c r="H15" s="6"/>
      <c r="I15" s="6"/>
      <c r="J15" s="9" t="s">
        <v>13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10">
        <v>19688</v>
      </c>
      <c r="V15" s="10"/>
      <c r="W15" s="10"/>
      <c r="X15" s="10"/>
      <c r="Y15" s="10"/>
      <c r="Z15" s="10"/>
      <c r="AA15" s="10"/>
      <c r="AB15" s="10"/>
      <c r="AC15" s="10"/>
      <c r="AD15" s="10"/>
      <c r="AE15" s="10">
        <v>15861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>
        <v>20047</v>
      </c>
      <c r="AP15" s="10"/>
      <c r="AQ15" s="10"/>
      <c r="AR15" s="10"/>
      <c r="AS15" s="10"/>
      <c r="AT15" s="10"/>
      <c r="AU15" s="10"/>
      <c r="AV15" s="10"/>
      <c r="AW15" s="10"/>
      <c r="AX15" s="10">
        <f t="shared" si="0"/>
        <v>53.9397260273973</v>
      </c>
      <c r="AY15" s="10"/>
      <c r="AZ15" s="10"/>
      <c r="BA15" s="10"/>
      <c r="BB15" s="10"/>
      <c r="BC15" s="10"/>
      <c r="BD15" s="10"/>
      <c r="BE15" s="10"/>
      <c r="BF15" s="10"/>
      <c r="BG15" s="10"/>
      <c r="BH15" s="10">
        <f t="shared" si="1"/>
        <v>43.4547945205479</v>
      </c>
      <c r="BI15" s="10"/>
      <c r="BJ15" s="10"/>
      <c r="BK15" s="10"/>
      <c r="BL15" s="10"/>
      <c r="BM15" s="10"/>
      <c r="BN15" s="10"/>
      <c r="BO15" s="10"/>
      <c r="BP15" s="10"/>
      <c r="BQ15" s="10"/>
      <c r="BR15"/>
      <c r="BS15"/>
      <c r="BT15"/>
      <c r="BU15"/>
      <c r="BV15"/>
      <c r="BW15"/>
      <c r="BX15"/>
      <c r="BY15"/>
    </row>
    <row r="16" spans="1:77" ht="15" customHeight="1">
      <c r="A16"/>
      <c r="B16" s="6"/>
      <c r="C16" s="6"/>
      <c r="D16" s="6"/>
      <c r="E16" s="6"/>
      <c r="F16" s="6"/>
      <c r="G16" s="6"/>
      <c r="H16" s="6"/>
      <c r="I16" s="6"/>
      <c r="J16" s="13" t="s">
        <v>14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2">
        <v>124454</v>
      </c>
      <c r="V16" s="12"/>
      <c r="W16" s="12"/>
      <c r="X16" s="12"/>
      <c r="Y16" s="12"/>
      <c r="Z16" s="12"/>
      <c r="AA16" s="12"/>
      <c r="AB16" s="12"/>
      <c r="AC16" s="12"/>
      <c r="AD16" s="12"/>
      <c r="AE16" s="12">
        <v>105793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>
        <v>127187</v>
      </c>
      <c r="AP16" s="12"/>
      <c r="AQ16" s="12"/>
      <c r="AR16" s="12"/>
      <c r="AS16" s="12"/>
      <c r="AT16" s="12"/>
      <c r="AU16" s="12"/>
      <c r="AV16" s="12"/>
      <c r="AW16" s="12"/>
      <c r="AX16" s="12">
        <f t="shared" si="0"/>
        <v>340.969863013699</v>
      </c>
      <c r="AY16" s="12"/>
      <c r="AZ16" s="12"/>
      <c r="BA16" s="12"/>
      <c r="BB16" s="12"/>
      <c r="BC16" s="12"/>
      <c r="BD16" s="12"/>
      <c r="BE16" s="12"/>
      <c r="BF16" s="12"/>
      <c r="BG16" s="12"/>
      <c r="BH16" s="12">
        <f t="shared" si="1"/>
        <v>289.843835616438</v>
      </c>
      <c r="BI16" s="12"/>
      <c r="BJ16" s="12"/>
      <c r="BK16" s="12"/>
      <c r="BL16" s="12"/>
      <c r="BM16" s="12"/>
      <c r="BN16" s="12"/>
      <c r="BO16" s="12"/>
      <c r="BP16" s="12"/>
      <c r="BQ16" s="12"/>
      <c r="BR16"/>
      <c r="BS16"/>
      <c r="BT16"/>
      <c r="BU16"/>
      <c r="BV16"/>
      <c r="BW16"/>
      <c r="BX16"/>
      <c r="BY16"/>
    </row>
    <row r="17" spans="1:77" ht="15" customHeight="1">
      <c r="A17"/>
      <c r="B17" s="6" t="s">
        <v>16</v>
      </c>
      <c r="C17" s="6"/>
      <c r="D17" s="6"/>
      <c r="E17" s="6"/>
      <c r="F17" s="6"/>
      <c r="G17" s="6"/>
      <c r="H17" s="6"/>
      <c r="I17" s="6"/>
      <c r="J17" s="7" t="s">
        <v>10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8">
        <v>36647</v>
      </c>
      <c r="V17" s="8"/>
      <c r="W17" s="8"/>
      <c r="X17" s="8"/>
      <c r="Y17" s="8"/>
      <c r="Z17" s="8"/>
      <c r="AA17" s="8"/>
      <c r="AB17" s="8"/>
      <c r="AC17" s="8"/>
      <c r="AD17" s="8"/>
      <c r="AE17" s="8">
        <v>35536</v>
      </c>
      <c r="AF17" s="8"/>
      <c r="AG17" s="8"/>
      <c r="AH17" s="8"/>
      <c r="AI17" s="8"/>
      <c r="AJ17" s="8"/>
      <c r="AK17" s="8"/>
      <c r="AL17" s="8"/>
      <c r="AM17" s="8"/>
      <c r="AN17" s="8"/>
      <c r="AO17" s="8">
        <v>38415</v>
      </c>
      <c r="AP17" s="8"/>
      <c r="AQ17" s="8"/>
      <c r="AR17" s="8"/>
      <c r="AS17" s="8"/>
      <c r="AT17" s="8"/>
      <c r="AU17" s="8"/>
      <c r="AV17" s="8"/>
      <c r="AW17" s="8"/>
      <c r="AX17" s="8">
        <f t="shared" si="0"/>
        <v>100.402739726027</v>
      </c>
      <c r="AY17" s="8"/>
      <c r="AZ17" s="8"/>
      <c r="BA17" s="8"/>
      <c r="BB17" s="8"/>
      <c r="BC17" s="8"/>
      <c r="BD17" s="8"/>
      <c r="BE17" s="8"/>
      <c r="BF17" s="8"/>
      <c r="BG17" s="8"/>
      <c r="BH17" s="8">
        <f t="shared" si="1"/>
        <v>97.3589041095891</v>
      </c>
      <c r="BI17" s="8"/>
      <c r="BJ17" s="8"/>
      <c r="BK17" s="8"/>
      <c r="BL17" s="8"/>
      <c r="BM17" s="8"/>
      <c r="BN17" s="8"/>
      <c r="BO17" s="8"/>
      <c r="BP17" s="8"/>
      <c r="BQ17" s="8"/>
      <c r="BR17"/>
      <c r="BS17"/>
      <c r="BT17"/>
      <c r="BU17"/>
      <c r="BV17"/>
      <c r="BW17"/>
      <c r="BX17"/>
      <c r="BY17"/>
    </row>
    <row r="18" spans="1:77" ht="15" customHeight="1">
      <c r="A18"/>
      <c r="B18" s="6"/>
      <c r="C18" s="6"/>
      <c r="D18" s="6"/>
      <c r="E18" s="6"/>
      <c r="F18" s="6"/>
      <c r="G18" s="6"/>
      <c r="H18" s="6"/>
      <c r="I18" s="6"/>
      <c r="J18" s="9" t="s">
        <v>11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10">
        <v>49689</v>
      </c>
      <c r="V18" s="10"/>
      <c r="W18" s="10"/>
      <c r="X18" s="10"/>
      <c r="Y18" s="10"/>
      <c r="Z18" s="10"/>
      <c r="AA18" s="10"/>
      <c r="AB18" s="10"/>
      <c r="AC18" s="10"/>
      <c r="AD18" s="10"/>
      <c r="AE18" s="10">
        <v>36258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>
        <v>48534</v>
      </c>
      <c r="AP18" s="10"/>
      <c r="AQ18" s="10"/>
      <c r="AR18" s="10"/>
      <c r="AS18" s="10"/>
      <c r="AT18" s="10"/>
      <c r="AU18" s="10"/>
      <c r="AV18" s="10"/>
      <c r="AW18" s="10"/>
      <c r="AX18" s="10">
        <f t="shared" si="0"/>
        <v>136.134246575342</v>
      </c>
      <c r="AY18" s="10"/>
      <c r="AZ18" s="10"/>
      <c r="BA18" s="10"/>
      <c r="BB18" s="10"/>
      <c r="BC18" s="10"/>
      <c r="BD18" s="10"/>
      <c r="BE18" s="10"/>
      <c r="BF18" s="10"/>
      <c r="BG18" s="10"/>
      <c r="BH18" s="10">
        <f t="shared" si="1"/>
        <v>99.3369863013699</v>
      </c>
      <c r="BI18" s="10"/>
      <c r="BJ18" s="10"/>
      <c r="BK18" s="10"/>
      <c r="BL18" s="10"/>
      <c r="BM18" s="10"/>
      <c r="BN18" s="10"/>
      <c r="BO18" s="10"/>
      <c r="BP18" s="10"/>
      <c r="BQ18" s="10"/>
      <c r="BR18"/>
      <c r="BS18"/>
      <c r="BT18"/>
      <c r="BU18"/>
      <c r="BV18"/>
      <c r="BW18"/>
      <c r="BX18"/>
      <c r="BY18"/>
    </row>
    <row r="19" spans="1:77" ht="15" customHeight="1">
      <c r="A19"/>
      <c r="B19" s="6"/>
      <c r="C19" s="6"/>
      <c r="D19" s="6"/>
      <c r="E19" s="6"/>
      <c r="F19" s="6"/>
      <c r="G19" s="6"/>
      <c r="H19" s="6"/>
      <c r="I19" s="6"/>
      <c r="J19" s="9" t="s">
        <v>12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10">
        <v>623440</v>
      </c>
      <c r="V19" s="10"/>
      <c r="W19" s="10"/>
      <c r="X19" s="10"/>
      <c r="Y19" s="10"/>
      <c r="Z19" s="10"/>
      <c r="AA19" s="10"/>
      <c r="AB19" s="10"/>
      <c r="AC19" s="10"/>
      <c r="AD19" s="10"/>
      <c r="AE19" s="10">
        <v>421918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>
        <v>633021</v>
      </c>
      <c r="AP19" s="10"/>
      <c r="AQ19" s="10"/>
      <c r="AR19" s="10"/>
      <c r="AS19" s="10"/>
      <c r="AT19" s="10"/>
      <c r="AU19" s="10"/>
      <c r="AV19" s="10"/>
      <c r="AW19" s="10"/>
      <c r="AX19" s="10">
        <f t="shared" si="0"/>
        <v>1708.05479452055</v>
      </c>
      <c r="AY19" s="10"/>
      <c r="AZ19" s="10"/>
      <c r="BA19" s="10"/>
      <c r="BB19" s="10"/>
      <c r="BC19" s="10"/>
      <c r="BD19" s="10"/>
      <c r="BE19" s="10"/>
      <c r="BF19" s="10"/>
      <c r="BG19" s="10"/>
      <c r="BH19" s="10">
        <f t="shared" si="1"/>
        <v>1155.9397260274</v>
      </c>
      <c r="BI19" s="10"/>
      <c r="BJ19" s="10"/>
      <c r="BK19" s="10"/>
      <c r="BL19" s="10"/>
      <c r="BM19" s="10"/>
      <c r="BN19" s="10"/>
      <c r="BO19" s="10"/>
      <c r="BP19" s="10"/>
      <c r="BQ19" s="10"/>
      <c r="BR19"/>
      <c r="BS19"/>
      <c r="BT19"/>
      <c r="BU19"/>
      <c r="BV19"/>
      <c r="BW19"/>
      <c r="BX19"/>
      <c r="BY19"/>
    </row>
    <row r="20" spans="1:77" ht="15" customHeight="1">
      <c r="A20"/>
      <c r="B20" s="6"/>
      <c r="C20" s="6"/>
      <c r="D20" s="6"/>
      <c r="E20" s="6"/>
      <c r="F20" s="6"/>
      <c r="G20" s="6"/>
      <c r="H20" s="6"/>
      <c r="I20" s="6"/>
      <c r="J20" s="9" t="s">
        <v>13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10">
        <v>19957</v>
      </c>
      <c r="V20" s="10"/>
      <c r="W20" s="10"/>
      <c r="X20" s="10"/>
      <c r="Y20" s="10"/>
      <c r="Z20" s="10"/>
      <c r="AA20" s="10"/>
      <c r="AB20" s="10"/>
      <c r="AC20" s="10"/>
      <c r="AD20" s="10"/>
      <c r="AE20" s="10">
        <v>16896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>
        <v>20187</v>
      </c>
      <c r="AP20" s="10"/>
      <c r="AQ20" s="10"/>
      <c r="AR20" s="10"/>
      <c r="AS20" s="10"/>
      <c r="AT20" s="10"/>
      <c r="AU20" s="10"/>
      <c r="AV20" s="10"/>
      <c r="AW20" s="10"/>
      <c r="AX20" s="10">
        <f t="shared" si="0"/>
        <v>54.6767123287671</v>
      </c>
      <c r="AY20" s="10"/>
      <c r="AZ20" s="10"/>
      <c r="BA20" s="10"/>
      <c r="BB20" s="10"/>
      <c r="BC20" s="10"/>
      <c r="BD20" s="10"/>
      <c r="BE20" s="10"/>
      <c r="BF20" s="10"/>
      <c r="BG20" s="10"/>
      <c r="BH20" s="10">
        <f t="shared" si="1"/>
        <v>46.2904109589041</v>
      </c>
      <c r="BI20" s="10"/>
      <c r="BJ20" s="10"/>
      <c r="BK20" s="10"/>
      <c r="BL20" s="10"/>
      <c r="BM20" s="10"/>
      <c r="BN20" s="10"/>
      <c r="BO20" s="10"/>
      <c r="BP20" s="10"/>
      <c r="BQ20" s="10"/>
      <c r="BR20"/>
      <c r="BS20"/>
      <c r="BT20"/>
      <c r="BU20"/>
      <c r="BV20"/>
      <c r="BW20"/>
      <c r="BX20"/>
      <c r="BY20"/>
    </row>
    <row r="21" spans="1:77" ht="15" customHeight="1">
      <c r="A21"/>
      <c r="B21" s="6"/>
      <c r="C21" s="6"/>
      <c r="D21" s="6"/>
      <c r="E21" s="6"/>
      <c r="F21" s="6"/>
      <c r="G21" s="6"/>
      <c r="H21" s="6"/>
      <c r="I21" s="6"/>
      <c r="J21" s="13" t="s">
        <v>14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2">
        <v>124744</v>
      </c>
      <c r="V21" s="12"/>
      <c r="W21" s="12"/>
      <c r="X21" s="12"/>
      <c r="Y21" s="12"/>
      <c r="Z21" s="12"/>
      <c r="AA21" s="12"/>
      <c r="AB21" s="12"/>
      <c r="AC21" s="12"/>
      <c r="AD21" s="12"/>
      <c r="AE21" s="12">
        <v>104205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>
        <v>126985</v>
      </c>
      <c r="AP21" s="12"/>
      <c r="AQ21" s="12"/>
      <c r="AR21" s="12"/>
      <c r="AS21" s="12"/>
      <c r="AT21" s="12"/>
      <c r="AU21" s="12"/>
      <c r="AV21" s="12"/>
      <c r="AW21" s="12"/>
      <c r="AX21" s="12">
        <f t="shared" si="0"/>
        <v>341.764383561644</v>
      </c>
      <c r="AY21" s="12"/>
      <c r="AZ21" s="12"/>
      <c r="BA21" s="12"/>
      <c r="BB21" s="12"/>
      <c r="BC21" s="12"/>
      <c r="BD21" s="12"/>
      <c r="BE21" s="12"/>
      <c r="BF21" s="12"/>
      <c r="BG21" s="12"/>
      <c r="BH21" s="12">
        <f t="shared" si="1"/>
        <v>285.493150684932</v>
      </c>
      <c r="BI21" s="12"/>
      <c r="BJ21" s="12"/>
      <c r="BK21" s="12"/>
      <c r="BL21" s="12"/>
      <c r="BM21" s="12"/>
      <c r="BN21" s="12"/>
      <c r="BO21" s="12"/>
      <c r="BP21" s="12"/>
      <c r="BQ21" s="12"/>
      <c r="BR21"/>
      <c r="BS21"/>
      <c r="BT21"/>
      <c r="BU21"/>
      <c r="BV21"/>
      <c r="BW21"/>
      <c r="BX21"/>
      <c r="BY21"/>
    </row>
    <row r="22" spans="1:77" ht="15" customHeight="1">
      <c r="A22"/>
      <c r="B22" s="6" t="s">
        <v>17</v>
      </c>
      <c r="C22" s="6"/>
      <c r="D22" s="6"/>
      <c r="E22" s="6"/>
      <c r="F22" s="6"/>
      <c r="G22" s="6"/>
      <c r="H22" s="6"/>
      <c r="I22" s="6"/>
      <c r="J22" s="7" t="s">
        <v>10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8">
        <v>36206</v>
      </c>
      <c r="V22" s="8"/>
      <c r="W22" s="8"/>
      <c r="X22" s="8"/>
      <c r="Y22" s="8"/>
      <c r="Z22" s="8"/>
      <c r="AA22" s="8"/>
      <c r="AB22" s="8"/>
      <c r="AC22" s="8"/>
      <c r="AD22" s="8"/>
      <c r="AE22" s="8">
        <v>35147</v>
      </c>
      <c r="AF22" s="8"/>
      <c r="AG22" s="8"/>
      <c r="AH22" s="8"/>
      <c r="AI22" s="8"/>
      <c r="AJ22" s="8"/>
      <c r="AK22" s="8"/>
      <c r="AL22" s="8"/>
      <c r="AM22" s="8"/>
      <c r="AN22" s="8"/>
      <c r="AO22" s="8">
        <v>37460</v>
      </c>
      <c r="AP22" s="8"/>
      <c r="AQ22" s="8"/>
      <c r="AR22" s="8"/>
      <c r="AS22" s="8"/>
      <c r="AT22" s="8"/>
      <c r="AU22" s="8"/>
      <c r="AV22" s="8"/>
      <c r="AW22" s="8"/>
      <c r="AX22" s="8">
        <f t="shared" si="0"/>
        <v>99.1945205479452</v>
      </c>
      <c r="AY22" s="8"/>
      <c r="AZ22" s="8"/>
      <c r="BA22" s="8"/>
      <c r="BB22" s="8"/>
      <c r="BC22" s="8"/>
      <c r="BD22" s="8"/>
      <c r="BE22" s="8"/>
      <c r="BF22" s="8"/>
      <c r="BG22" s="8"/>
      <c r="BH22" s="8">
        <f t="shared" si="1"/>
        <v>96.2931506849315</v>
      </c>
      <c r="BI22" s="8"/>
      <c r="BJ22" s="8"/>
      <c r="BK22" s="8"/>
      <c r="BL22" s="8"/>
      <c r="BM22" s="8"/>
      <c r="BN22" s="8"/>
      <c r="BO22" s="8"/>
      <c r="BP22" s="8"/>
      <c r="BQ22" s="8"/>
      <c r="BR22"/>
      <c r="BS22"/>
      <c r="BT22"/>
      <c r="BU22"/>
      <c r="BV22"/>
      <c r="BW22"/>
      <c r="BX22"/>
      <c r="BY22"/>
    </row>
    <row r="23" spans="1:77" ht="15" customHeight="1">
      <c r="A23"/>
      <c r="B23" s="6"/>
      <c r="C23" s="6"/>
      <c r="D23" s="6"/>
      <c r="E23" s="6"/>
      <c r="F23" s="6"/>
      <c r="G23" s="6"/>
      <c r="H23" s="6"/>
      <c r="I23" s="6"/>
      <c r="J23" s="9" t="s">
        <v>11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10">
        <v>49627</v>
      </c>
      <c r="V23" s="10"/>
      <c r="W23" s="10"/>
      <c r="X23" s="10"/>
      <c r="Y23" s="10"/>
      <c r="Z23" s="10"/>
      <c r="AA23" s="10"/>
      <c r="AB23" s="10"/>
      <c r="AC23" s="10"/>
      <c r="AD23" s="10"/>
      <c r="AE23" s="10">
        <v>36333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>
        <v>48745</v>
      </c>
      <c r="AP23" s="10"/>
      <c r="AQ23" s="10"/>
      <c r="AR23" s="10"/>
      <c r="AS23" s="10"/>
      <c r="AT23" s="10"/>
      <c r="AU23" s="10"/>
      <c r="AV23" s="10"/>
      <c r="AW23" s="10"/>
      <c r="AX23" s="10">
        <f t="shared" si="0"/>
        <v>135.964383561644</v>
      </c>
      <c r="AY23" s="10"/>
      <c r="AZ23" s="10"/>
      <c r="BA23" s="10"/>
      <c r="BB23" s="10"/>
      <c r="BC23" s="10"/>
      <c r="BD23" s="10"/>
      <c r="BE23" s="10"/>
      <c r="BF23" s="10"/>
      <c r="BG23" s="10"/>
      <c r="BH23" s="10">
        <f t="shared" si="1"/>
        <v>99.5424657534247</v>
      </c>
      <c r="BI23" s="10"/>
      <c r="BJ23" s="10"/>
      <c r="BK23" s="10"/>
      <c r="BL23" s="10"/>
      <c r="BM23" s="10"/>
      <c r="BN23" s="10"/>
      <c r="BO23" s="10"/>
      <c r="BP23" s="10"/>
      <c r="BQ23" s="10"/>
      <c r="BR23"/>
      <c r="BS23"/>
      <c r="BT23"/>
      <c r="BU23"/>
      <c r="BV23"/>
      <c r="BW23"/>
      <c r="BX23"/>
      <c r="BY23"/>
    </row>
    <row r="24" spans="1:77" ht="15" customHeight="1">
      <c r="A24"/>
      <c r="B24" s="6"/>
      <c r="C24" s="6"/>
      <c r="D24" s="6"/>
      <c r="E24" s="6"/>
      <c r="F24" s="6"/>
      <c r="G24" s="6"/>
      <c r="H24" s="6"/>
      <c r="I24" s="6"/>
      <c r="J24" s="9" t="s">
        <v>12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10">
        <v>630899</v>
      </c>
      <c r="V24" s="10"/>
      <c r="W24" s="10"/>
      <c r="X24" s="10"/>
      <c r="Y24" s="10"/>
      <c r="Z24" s="10"/>
      <c r="AA24" s="10"/>
      <c r="AB24" s="10"/>
      <c r="AC24" s="10"/>
      <c r="AD24" s="10"/>
      <c r="AE24" s="10">
        <v>415539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>
        <v>645818</v>
      </c>
      <c r="AP24" s="10"/>
      <c r="AQ24" s="10"/>
      <c r="AR24" s="10"/>
      <c r="AS24" s="10"/>
      <c r="AT24" s="10"/>
      <c r="AU24" s="10"/>
      <c r="AV24" s="10"/>
      <c r="AW24" s="10"/>
      <c r="AX24" s="10">
        <f t="shared" si="0"/>
        <v>1728.4904109589</v>
      </c>
      <c r="AY24" s="10"/>
      <c r="AZ24" s="10"/>
      <c r="BA24" s="10"/>
      <c r="BB24" s="10"/>
      <c r="BC24" s="10"/>
      <c r="BD24" s="10"/>
      <c r="BE24" s="10"/>
      <c r="BF24" s="10"/>
      <c r="BG24" s="10"/>
      <c r="BH24" s="10">
        <f t="shared" si="1"/>
        <v>1138.46301369863</v>
      </c>
      <c r="BI24" s="10"/>
      <c r="BJ24" s="10"/>
      <c r="BK24" s="10"/>
      <c r="BL24" s="10"/>
      <c r="BM24" s="10"/>
      <c r="BN24" s="10"/>
      <c r="BO24" s="10"/>
      <c r="BP24" s="10"/>
      <c r="BQ24" s="10"/>
      <c r="BR24"/>
      <c r="BS24"/>
      <c r="BT24"/>
      <c r="BU24"/>
      <c r="BV24"/>
      <c r="BW24"/>
      <c r="BX24"/>
      <c r="BY24"/>
    </row>
    <row r="25" spans="1:77" ht="15" customHeight="1">
      <c r="A25"/>
      <c r="B25" s="6"/>
      <c r="C25" s="6"/>
      <c r="D25" s="6"/>
      <c r="E25" s="6"/>
      <c r="F25" s="6"/>
      <c r="G25" s="6"/>
      <c r="H25" s="6"/>
      <c r="I25" s="6"/>
      <c r="J25" s="9" t="s">
        <v>13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10">
        <v>19559</v>
      </c>
      <c r="V25" s="10"/>
      <c r="W25" s="10"/>
      <c r="X25" s="10"/>
      <c r="Y25" s="10"/>
      <c r="Z25" s="10"/>
      <c r="AA25" s="10"/>
      <c r="AB25" s="10"/>
      <c r="AC25" s="10"/>
      <c r="AD25" s="10"/>
      <c r="AE25" s="10">
        <v>16256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>
        <v>19404</v>
      </c>
      <c r="AP25" s="10"/>
      <c r="AQ25" s="10"/>
      <c r="AR25" s="10"/>
      <c r="AS25" s="10"/>
      <c r="AT25" s="10"/>
      <c r="AU25" s="10"/>
      <c r="AV25" s="10"/>
      <c r="AW25" s="10"/>
      <c r="AX25" s="10">
        <f t="shared" si="0"/>
        <v>53.586301369863</v>
      </c>
      <c r="AY25" s="10"/>
      <c r="AZ25" s="10"/>
      <c r="BA25" s="10"/>
      <c r="BB25" s="10"/>
      <c r="BC25" s="10"/>
      <c r="BD25" s="10"/>
      <c r="BE25" s="10"/>
      <c r="BF25" s="10"/>
      <c r="BG25" s="10"/>
      <c r="BH25" s="10">
        <f t="shared" si="1"/>
        <v>44.5369863013699</v>
      </c>
      <c r="BI25" s="10"/>
      <c r="BJ25" s="10"/>
      <c r="BK25" s="10"/>
      <c r="BL25" s="10"/>
      <c r="BM25" s="10"/>
      <c r="BN25" s="10"/>
      <c r="BO25" s="10"/>
      <c r="BP25" s="10"/>
      <c r="BQ25" s="10"/>
      <c r="BR25"/>
      <c r="BS25"/>
      <c r="BT25"/>
      <c r="BU25"/>
      <c r="BV25"/>
      <c r="BW25"/>
      <c r="BX25"/>
      <c r="BY25"/>
    </row>
    <row r="26" spans="1:77" ht="15" customHeight="1">
      <c r="A26"/>
      <c r="B26" s="6"/>
      <c r="C26" s="6"/>
      <c r="D26" s="6"/>
      <c r="E26" s="6"/>
      <c r="F26" s="6"/>
      <c r="G26" s="6"/>
      <c r="H26" s="6"/>
      <c r="I26" s="6"/>
      <c r="J26" s="13" t="s">
        <v>14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2">
        <v>128819</v>
      </c>
      <c r="V26" s="12"/>
      <c r="W26" s="12"/>
      <c r="X26" s="12"/>
      <c r="Y26" s="12"/>
      <c r="Z26" s="12"/>
      <c r="AA26" s="12"/>
      <c r="AB26" s="12"/>
      <c r="AC26" s="12"/>
      <c r="AD26" s="12"/>
      <c r="AE26" s="12">
        <v>109782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>
        <v>128990</v>
      </c>
      <c r="AP26" s="12"/>
      <c r="AQ26" s="12"/>
      <c r="AR26" s="12"/>
      <c r="AS26" s="12"/>
      <c r="AT26" s="12"/>
      <c r="AU26" s="12"/>
      <c r="AV26" s="12"/>
      <c r="AW26" s="12"/>
      <c r="AX26" s="12">
        <f t="shared" si="0"/>
        <v>352.928767123288</v>
      </c>
      <c r="AY26" s="12"/>
      <c r="AZ26" s="12"/>
      <c r="BA26" s="12"/>
      <c r="BB26" s="12"/>
      <c r="BC26" s="12"/>
      <c r="BD26" s="12"/>
      <c r="BE26" s="12"/>
      <c r="BF26" s="12"/>
      <c r="BG26" s="12"/>
      <c r="BH26" s="12">
        <f t="shared" si="1"/>
        <v>300.772602739726</v>
      </c>
      <c r="BI26" s="12"/>
      <c r="BJ26" s="12"/>
      <c r="BK26" s="12"/>
      <c r="BL26" s="12"/>
      <c r="BM26" s="12"/>
      <c r="BN26" s="12"/>
      <c r="BO26" s="12"/>
      <c r="BP26" s="12"/>
      <c r="BQ26" s="12"/>
      <c r="BR26"/>
      <c r="BS26"/>
      <c r="BT26"/>
      <c r="BU26"/>
      <c r="BV26"/>
      <c r="BW26"/>
      <c r="BX26"/>
      <c r="BY26"/>
    </row>
    <row r="27" spans="1:77" ht="15" customHeight="1">
      <c r="A27"/>
      <c r="B27" s="6" t="s">
        <v>18</v>
      </c>
      <c r="C27" s="6"/>
      <c r="D27" s="6"/>
      <c r="E27" s="6"/>
      <c r="F27" s="6"/>
      <c r="G27" s="6"/>
      <c r="H27" s="6"/>
      <c r="I27" s="6"/>
      <c r="J27" s="7" t="s">
        <v>10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8">
        <v>36206</v>
      </c>
      <c r="V27" s="8"/>
      <c r="W27" s="8"/>
      <c r="X27" s="8"/>
      <c r="Y27" s="8"/>
      <c r="Z27" s="8"/>
      <c r="AA27" s="8"/>
      <c r="AB27" s="8"/>
      <c r="AC27" s="8"/>
      <c r="AD27" s="8"/>
      <c r="AE27" s="8">
        <v>35147</v>
      </c>
      <c r="AF27" s="8"/>
      <c r="AG27" s="8"/>
      <c r="AH27" s="8"/>
      <c r="AI27" s="8"/>
      <c r="AJ27" s="8"/>
      <c r="AK27" s="8"/>
      <c r="AL27" s="8"/>
      <c r="AM27" s="8"/>
      <c r="AN27" s="8"/>
      <c r="AO27" s="8">
        <v>37460</v>
      </c>
      <c r="AP27" s="8"/>
      <c r="AQ27" s="8"/>
      <c r="AR27" s="8"/>
      <c r="AS27" s="8"/>
      <c r="AT27" s="8"/>
      <c r="AU27" s="8"/>
      <c r="AV27" s="8"/>
      <c r="AW27" s="8"/>
      <c r="AX27" s="8">
        <f t="shared" si="0"/>
        <v>99.1945205479452</v>
      </c>
      <c r="AY27" s="8"/>
      <c r="AZ27" s="8"/>
      <c r="BA27" s="8"/>
      <c r="BB27" s="8"/>
      <c r="BC27" s="8"/>
      <c r="BD27" s="8"/>
      <c r="BE27" s="8"/>
      <c r="BF27" s="8"/>
      <c r="BG27" s="8"/>
      <c r="BH27" s="8">
        <f t="shared" si="1"/>
        <v>96.2931506849315</v>
      </c>
      <c r="BI27" s="8"/>
      <c r="BJ27" s="8"/>
      <c r="BK27" s="8"/>
      <c r="BL27" s="8"/>
      <c r="BM27" s="8"/>
      <c r="BN27" s="8"/>
      <c r="BO27" s="8"/>
      <c r="BP27" s="8"/>
      <c r="BQ27" s="8"/>
      <c r="BR27"/>
      <c r="BS27"/>
      <c r="BT27"/>
      <c r="BU27"/>
      <c r="BV27"/>
      <c r="BW27"/>
      <c r="BX27"/>
      <c r="BY27"/>
    </row>
    <row r="28" spans="1:77" ht="15" customHeight="1">
      <c r="A28"/>
      <c r="B28" s="6"/>
      <c r="C28" s="6"/>
      <c r="D28" s="6"/>
      <c r="E28" s="6"/>
      <c r="F28" s="6"/>
      <c r="G28" s="6"/>
      <c r="H28" s="6"/>
      <c r="I28" s="6"/>
      <c r="J28" s="9" t="s">
        <v>11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10">
        <v>49627</v>
      </c>
      <c r="V28" s="10"/>
      <c r="W28" s="10"/>
      <c r="X28" s="10"/>
      <c r="Y28" s="10"/>
      <c r="Z28" s="10"/>
      <c r="AA28" s="10"/>
      <c r="AB28" s="10"/>
      <c r="AC28" s="10"/>
      <c r="AD28" s="10"/>
      <c r="AE28" s="10">
        <v>36333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>
        <v>48745</v>
      </c>
      <c r="AP28" s="10"/>
      <c r="AQ28" s="10"/>
      <c r="AR28" s="10"/>
      <c r="AS28" s="10"/>
      <c r="AT28" s="10"/>
      <c r="AU28" s="10"/>
      <c r="AV28" s="10"/>
      <c r="AW28" s="10"/>
      <c r="AX28" s="10">
        <f t="shared" si="0"/>
        <v>135.964383561644</v>
      </c>
      <c r="AY28" s="10"/>
      <c r="AZ28" s="10"/>
      <c r="BA28" s="10"/>
      <c r="BB28" s="10"/>
      <c r="BC28" s="10"/>
      <c r="BD28" s="10"/>
      <c r="BE28" s="10"/>
      <c r="BF28" s="10"/>
      <c r="BG28" s="10"/>
      <c r="BH28" s="10">
        <f t="shared" si="1"/>
        <v>99.5424657534247</v>
      </c>
      <c r="BI28" s="10"/>
      <c r="BJ28" s="10"/>
      <c r="BK28" s="10"/>
      <c r="BL28" s="10"/>
      <c r="BM28" s="10"/>
      <c r="BN28" s="10"/>
      <c r="BO28" s="10"/>
      <c r="BP28" s="10"/>
      <c r="BQ28" s="10"/>
      <c r="BR28"/>
      <c r="BS28"/>
      <c r="BT28"/>
      <c r="BU28"/>
      <c r="BV28"/>
      <c r="BW28"/>
      <c r="BX28"/>
      <c r="BY28"/>
    </row>
    <row r="29" spans="1:77" ht="15" customHeight="1">
      <c r="A29"/>
      <c r="B29" s="6"/>
      <c r="C29" s="6"/>
      <c r="D29" s="6"/>
      <c r="E29" s="6"/>
      <c r="F29" s="6"/>
      <c r="G29" s="6"/>
      <c r="H29" s="6"/>
      <c r="I29" s="6"/>
      <c r="J29" s="9" t="s">
        <v>12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10">
        <v>630899</v>
      </c>
      <c r="V29" s="10"/>
      <c r="W29" s="10"/>
      <c r="X29" s="10"/>
      <c r="Y29" s="10"/>
      <c r="Z29" s="10"/>
      <c r="AA29" s="10"/>
      <c r="AB29" s="10"/>
      <c r="AC29" s="10"/>
      <c r="AD29" s="10"/>
      <c r="AE29" s="10">
        <v>415539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>
        <v>645818</v>
      </c>
      <c r="AP29" s="10"/>
      <c r="AQ29" s="10"/>
      <c r="AR29" s="10"/>
      <c r="AS29" s="10"/>
      <c r="AT29" s="10"/>
      <c r="AU29" s="10"/>
      <c r="AV29" s="10"/>
      <c r="AW29" s="10"/>
      <c r="AX29" s="10">
        <f t="shared" si="0"/>
        <v>1728.4904109589</v>
      </c>
      <c r="AY29" s="10"/>
      <c r="AZ29" s="10"/>
      <c r="BA29" s="10"/>
      <c r="BB29" s="10"/>
      <c r="BC29" s="10"/>
      <c r="BD29" s="10"/>
      <c r="BE29" s="10"/>
      <c r="BF29" s="10"/>
      <c r="BG29" s="10"/>
      <c r="BH29" s="10">
        <f t="shared" si="1"/>
        <v>1138.46301369863</v>
      </c>
      <c r="BI29" s="10"/>
      <c r="BJ29" s="10"/>
      <c r="BK29" s="10"/>
      <c r="BL29" s="10"/>
      <c r="BM29" s="10"/>
      <c r="BN29" s="10"/>
      <c r="BO29" s="10"/>
      <c r="BP29" s="10"/>
      <c r="BQ29" s="10"/>
      <c r="BR29"/>
      <c r="BS29"/>
      <c r="BT29"/>
      <c r="BU29"/>
      <c r="BV29"/>
      <c r="BW29"/>
      <c r="BX29"/>
      <c r="BY29"/>
    </row>
    <row r="30" spans="1:77" ht="15" customHeight="1">
      <c r="A30"/>
      <c r="B30" s="6"/>
      <c r="C30" s="6"/>
      <c r="D30" s="6"/>
      <c r="E30" s="6"/>
      <c r="F30" s="6"/>
      <c r="G30" s="6"/>
      <c r="H30" s="6"/>
      <c r="I30" s="6"/>
      <c r="J30" s="9" t="s">
        <v>13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10">
        <v>19599</v>
      </c>
      <c r="V30" s="10"/>
      <c r="W30" s="10"/>
      <c r="X30" s="10"/>
      <c r="Y30" s="10"/>
      <c r="Z30" s="10"/>
      <c r="AA30" s="10"/>
      <c r="AB30" s="10"/>
      <c r="AC30" s="10"/>
      <c r="AD30" s="10"/>
      <c r="AE30" s="10">
        <v>16256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>
        <v>19404</v>
      </c>
      <c r="AP30" s="10"/>
      <c r="AQ30" s="10"/>
      <c r="AR30" s="10"/>
      <c r="AS30" s="10"/>
      <c r="AT30" s="10"/>
      <c r="AU30" s="10"/>
      <c r="AV30" s="10"/>
      <c r="AW30" s="10"/>
      <c r="AX30" s="10">
        <f t="shared" si="0"/>
        <v>53.6958904109589</v>
      </c>
      <c r="AY30" s="10"/>
      <c r="AZ30" s="10"/>
      <c r="BA30" s="10"/>
      <c r="BB30" s="10"/>
      <c r="BC30" s="10"/>
      <c r="BD30" s="10"/>
      <c r="BE30" s="10"/>
      <c r="BF30" s="10"/>
      <c r="BG30" s="10"/>
      <c r="BH30" s="10">
        <f t="shared" si="1"/>
        <v>44.5369863013699</v>
      </c>
      <c r="BI30" s="10"/>
      <c r="BJ30" s="10"/>
      <c r="BK30" s="10"/>
      <c r="BL30" s="10"/>
      <c r="BM30" s="10"/>
      <c r="BN30" s="10"/>
      <c r="BO30" s="10"/>
      <c r="BP30" s="10"/>
      <c r="BQ30" s="10"/>
      <c r="BR30"/>
      <c r="BS30"/>
      <c r="BT30"/>
      <c r="BU30"/>
      <c r="BV30"/>
      <c r="BW30"/>
      <c r="BX30"/>
      <c r="BY30"/>
    </row>
    <row r="31" spans="1:77" ht="15" customHeight="1">
      <c r="A31"/>
      <c r="B31" s="6"/>
      <c r="C31" s="6"/>
      <c r="D31" s="6"/>
      <c r="E31" s="6"/>
      <c r="F31" s="6"/>
      <c r="G31" s="6"/>
      <c r="H31" s="6"/>
      <c r="I31" s="6"/>
      <c r="J31" s="13" t="s">
        <v>14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2">
        <v>128819</v>
      </c>
      <c r="V31" s="12"/>
      <c r="W31" s="12"/>
      <c r="X31" s="12"/>
      <c r="Y31" s="12"/>
      <c r="Z31" s="12"/>
      <c r="AA31" s="12"/>
      <c r="AB31" s="12"/>
      <c r="AC31" s="12"/>
      <c r="AD31" s="12"/>
      <c r="AE31" s="12">
        <v>109782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>
        <v>128990</v>
      </c>
      <c r="AP31" s="12"/>
      <c r="AQ31" s="12"/>
      <c r="AR31" s="12"/>
      <c r="AS31" s="12"/>
      <c r="AT31" s="12"/>
      <c r="AU31" s="12"/>
      <c r="AV31" s="12"/>
      <c r="AW31" s="12"/>
      <c r="AX31" s="12">
        <f t="shared" si="0"/>
        <v>352.928767123288</v>
      </c>
      <c r="AY31" s="12"/>
      <c r="AZ31" s="12"/>
      <c r="BA31" s="12"/>
      <c r="BB31" s="12"/>
      <c r="BC31" s="12"/>
      <c r="BD31" s="12"/>
      <c r="BE31" s="12"/>
      <c r="BF31" s="12"/>
      <c r="BG31" s="12"/>
      <c r="BH31" s="12">
        <f t="shared" si="1"/>
        <v>300.772602739726</v>
      </c>
      <c r="BI31" s="12"/>
      <c r="BJ31" s="12"/>
      <c r="BK31" s="12"/>
      <c r="BL31" s="12"/>
      <c r="BM31" s="12"/>
      <c r="BN31" s="12"/>
      <c r="BO31" s="12"/>
      <c r="BP31" s="12"/>
      <c r="BQ31" s="12"/>
      <c r="BR31"/>
      <c r="BS31"/>
      <c r="BT31"/>
      <c r="BU31"/>
      <c r="BV31"/>
      <c r="BW31"/>
      <c r="BX31"/>
      <c r="BY31"/>
    </row>
    <row r="32" spans="1:77" ht="15" customHeight="1">
      <c r="A3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/>
      <c r="AT32" s="14"/>
      <c r="AU32" s="14"/>
      <c r="AV32" s="14"/>
      <c r="AW32"/>
      <c r="AX32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5" t="s">
        <v>19</v>
      </c>
      <c r="BR32"/>
      <c r="BS32"/>
      <c r="BT32"/>
      <c r="BU32"/>
      <c r="BV32"/>
      <c r="BW32"/>
      <c r="BX32"/>
      <c r="BY32"/>
    </row>
    <row r="33" spans="1:77" ht="15" customHeight="1" hidden="1">
      <c r="A3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/>
      <c r="BS33"/>
      <c r="BT33"/>
      <c r="BU33"/>
      <c r="BV33"/>
      <c r="BW33"/>
      <c r="BX33"/>
      <c r="BY33"/>
    </row>
    <row r="34" spans="1:77" ht="15" customHeight="1">
      <c r="A34" s="2" t="s">
        <v>20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/>
      <c r="BD34" s="14"/>
      <c r="BE34" s="14"/>
      <c r="BF34" s="14"/>
      <c r="BG34"/>
      <c r="BH34" s="14"/>
      <c r="BI34" s="14"/>
      <c r="BJ34" s="14"/>
      <c r="BK34" s="14"/>
      <c r="BL34" s="14"/>
      <c r="BM34" s="14"/>
      <c r="BN34" s="14"/>
      <c r="BO34" s="14"/>
      <c r="BP34" s="14"/>
      <c r="BQ34" s="15" t="s">
        <v>21</v>
      </c>
      <c r="BR34"/>
      <c r="BS34"/>
      <c r="BT34"/>
      <c r="BU34"/>
      <c r="BV34"/>
      <c r="BW34"/>
      <c r="BX34"/>
      <c r="BY34"/>
    </row>
    <row r="35" spans="1:77" ht="3.75" customHeight="1">
      <c r="A3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/>
      <c r="BS35"/>
      <c r="BT35"/>
      <c r="BU35"/>
      <c r="BV35"/>
      <c r="BW35"/>
      <c r="BX35"/>
      <c r="BY35"/>
    </row>
    <row r="36" spans="1:77" ht="15" customHeight="1">
      <c r="A36"/>
      <c r="B36" s="4" t="s">
        <v>22</v>
      </c>
      <c r="C36" s="4"/>
      <c r="D36" s="4"/>
      <c r="E36" s="4"/>
      <c r="F36" s="4"/>
      <c r="G36" s="4"/>
      <c r="H36" s="4"/>
      <c r="I36" s="4"/>
      <c r="J36" s="16" t="s">
        <v>23</v>
      </c>
      <c r="K36" s="16"/>
      <c r="L36" s="16"/>
      <c r="M36" s="16"/>
      <c r="N36" s="16"/>
      <c r="O36" s="16"/>
      <c r="P36" s="16" t="s">
        <v>24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 t="s">
        <v>25</v>
      </c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 t="s">
        <v>26</v>
      </c>
      <c r="AS36" s="16"/>
      <c r="AT36" s="16"/>
      <c r="AU36" s="16"/>
      <c r="AV36" s="16"/>
      <c r="AW36" s="16"/>
      <c r="AX36" s="16" t="s">
        <v>27</v>
      </c>
      <c r="AY36" s="16"/>
      <c r="AZ36" s="16"/>
      <c r="BA36" s="16"/>
      <c r="BB36" s="16"/>
      <c r="BC36" s="16"/>
      <c r="BD36" s="17" t="s">
        <v>7</v>
      </c>
      <c r="BE36" s="17"/>
      <c r="BF36" s="17"/>
      <c r="BG36" s="17"/>
      <c r="BH36" s="17"/>
      <c r="BI36" s="17"/>
      <c r="BJ36" s="17"/>
      <c r="BK36" s="18" t="s">
        <v>28</v>
      </c>
      <c r="BL36" s="18"/>
      <c r="BM36" s="18"/>
      <c r="BN36" s="18"/>
      <c r="BO36" s="18"/>
      <c r="BP36" s="18"/>
      <c r="BQ36" s="18"/>
      <c r="BR36"/>
      <c r="BS36"/>
      <c r="BT36"/>
      <c r="BU36"/>
      <c r="BV36"/>
      <c r="BW36"/>
      <c r="BX36"/>
      <c r="BY36"/>
    </row>
    <row r="37" spans="1:77" ht="15" customHeight="1">
      <c r="A37"/>
      <c r="B37" s="4"/>
      <c r="C37" s="4"/>
      <c r="D37" s="4"/>
      <c r="E37" s="4"/>
      <c r="F37" s="4"/>
      <c r="G37" s="4"/>
      <c r="H37" s="4"/>
      <c r="I37" s="4"/>
      <c r="J37" s="16"/>
      <c r="K37" s="16"/>
      <c r="L37" s="16"/>
      <c r="M37" s="16"/>
      <c r="N37" s="16"/>
      <c r="O37" s="16"/>
      <c r="P37" s="16" t="s">
        <v>29</v>
      </c>
      <c r="Q37" s="16"/>
      <c r="R37" s="16"/>
      <c r="S37" s="16"/>
      <c r="T37" s="16"/>
      <c r="U37" s="16"/>
      <c r="V37" s="16"/>
      <c r="W37" s="16" t="s">
        <v>30</v>
      </c>
      <c r="X37" s="16"/>
      <c r="Y37" s="16"/>
      <c r="Z37" s="16"/>
      <c r="AA37" s="16"/>
      <c r="AB37" s="16"/>
      <c r="AC37" s="16"/>
      <c r="AD37" s="16" t="s">
        <v>29</v>
      </c>
      <c r="AE37" s="16"/>
      <c r="AF37" s="16"/>
      <c r="AG37" s="16"/>
      <c r="AH37" s="16"/>
      <c r="AI37" s="16"/>
      <c r="AJ37" s="16"/>
      <c r="AK37" s="16" t="s">
        <v>30</v>
      </c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7"/>
      <c r="BE37" s="17"/>
      <c r="BF37" s="17"/>
      <c r="BG37" s="17"/>
      <c r="BH37" s="17"/>
      <c r="BI37" s="17"/>
      <c r="BJ37" s="17"/>
      <c r="BK37" s="18"/>
      <c r="BL37" s="18"/>
      <c r="BM37" s="18"/>
      <c r="BN37" s="18"/>
      <c r="BO37" s="18"/>
      <c r="BP37" s="18"/>
      <c r="BQ37" s="18"/>
      <c r="BR37"/>
      <c r="BS37"/>
      <c r="BT37"/>
      <c r="BU37"/>
      <c r="BV37"/>
      <c r="BW37"/>
      <c r="BX37"/>
      <c r="BY37"/>
    </row>
    <row r="38" spans="1:77" ht="15" customHeight="1">
      <c r="A38"/>
      <c r="B38" s="19" t="s">
        <v>31</v>
      </c>
      <c r="C38" s="19"/>
      <c r="D38" s="19"/>
      <c r="E38" s="19"/>
      <c r="F38" s="19"/>
      <c r="G38" s="19"/>
      <c r="H38" s="19"/>
      <c r="I38" s="19"/>
      <c r="J38" s="20">
        <v>97</v>
      </c>
      <c r="K38" s="20"/>
      <c r="L38" s="20"/>
      <c r="M38" s="20"/>
      <c r="N38" s="20"/>
      <c r="O38" s="20"/>
      <c r="P38" s="20">
        <v>15471</v>
      </c>
      <c r="Q38" s="20"/>
      <c r="R38" s="20"/>
      <c r="S38" s="20"/>
      <c r="T38" s="20"/>
      <c r="U38" s="20"/>
      <c r="V38" s="20"/>
      <c r="W38" s="20">
        <v>2867</v>
      </c>
      <c r="X38" s="20"/>
      <c r="Y38" s="20"/>
      <c r="Z38" s="20"/>
      <c r="AA38" s="20"/>
      <c r="AB38" s="20"/>
      <c r="AC38" s="20"/>
      <c r="AD38" s="20">
        <v>12947</v>
      </c>
      <c r="AE38" s="20"/>
      <c r="AF38" s="20"/>
      <c r="AG38" s="20"/>
      <c r="AH38" s="20"/>
      <c r="AI38" s="20"/>
      <c r="AJ38" s="20"/>
      <c r="AK38" s="20">
        <v>7298</v>
      </c>
      <c r="AL38" s="20"/>
      <c r="AM38" s="20"/>
      <c r="AN38" s="20"/>
      <c r="AO38" s="20"/>
      <c r="AP38" s="20"/>
      <c r="AQ38" s="20"/>
      <c r="AR38" s="20">
        <v>684</v>
      </c>
      <c r="AS38" s="20"/>
      <c r="AT38" s="20"/>
      <c r="AU38" s="20"/>
      <c r="AV38" s="20"/>
      <c r="AW38" s="20"/>
      <c r="AX38" s="20">
        <v>712</v>
      </c>
      <c r="AY38" s="20"/>
      <c r="AZ38" s="20"/>
      <c r="BA38" s="20"/>
      <c r="BB38" s="20"/>
      <c r="BC38" s="20"/>
      <c r="BD38" s="21">
        <f aca="true" t="shared" si="2" ref="BD38:BD40">SUM(J38:BC38)</f>
        <v>40076</v>
      </c>
      <c r="BE38" s="21"/>
      <c r="BF38" s="21"/>
      <c r="BG38" s="21"/>
      <c r="BH38" s="21"/>
      <c r="BI38" s="21"/>
      <c r="BJ38" s="21"/>
      <c r="BK38" s="22">
        <v>3026</v>
      </c>
      <c r="BL38" s="22"/>
      <c r="BM38" s="22"/>
      <c r="BN38" s="22"/>
      <c r="BO38" s="22"/>
      <c r="BP38" s="22"/>
      <c r="BQ38" s="22"/>
      <c r="BR38"/>
      <c r="BS38"/>
      <c r="BT38"/>
      <c r="BU38"/>
      <c r="BV38"/>
      <c r="BW38"/>
      <c r="BX38"/>
      <c r="BY38"/>
    </row>
    <row r="39" spans="1:77" ht="15" customHeight="1">
      <c r="A39"/>
      <c r="B39" s="23" t="s">
        <v>32</v>
      </c>
      <c r="C39" s="23"/>
      <c r="D39" s="23"/>
      <c r="E39" s="23"/>
      <c r="F39" s="23"/>
      <c r="G39" s="23"/>
      <c r="H39" s="23"/>
      <c r="I39" s="23"/>
      <c r="J39" s="24">
        <v>97</v>
      </c>
      <c r="K39" s="24"/>
      <c r="L39" s="24"/>
      <c r="M39" s="24"/>
      <c r="N39" s="24"/>
      <c r="O39" s="24"/>
      <c r="P39" s="24">
        <v>15321</v>
      </c>
      <c r="Q39" s="24"/>
      <c r="R39" s="24"/>
      <c r="S39" s="24"/>
      <c r="T39" s="24"/>
      <c r="U39" s="24"/>
      <c r="V39" s="24"/>
      <c r="W39" s="24">
        <v>2778</v>
      </c>
      <c r="X39" s="24"/>
      <c r="Y39" s="24"/>
      <c r="Z39" s="24"/>
      <c r="AA39" s="24"/>
      <c r="AB39" s="24"/>
      <c r="AC39" s="24"/>
      <c r="AD39" s="24">
        <v>13381</v>
      </c>
      <c r="AE39" s="24"/>
      <c r="AF39" s="24"/>
      <c r="AG39" s="24"/>
      <c r="AH39" s="24"/>
      <c r="AI39" s="24"/>
      <c r="AJ39" s="24"/>
      <c r="AK39" s="24">
        <v>7194</v>
      </c>
      <c r="AL39" s="24"/>
      <c r="AM39" s="24"/>
      <c r="AN39" s="24"/>
      <c r="AO39" s="24"/>
      <c r="AP39" s="24"/>
      <c r="AQ39" s="24"/>
      <c r="AR39" s="24">
        <v>688</v>
      </c>
      <c r="AS39" s="24"/>
      <c r="AT39" s="24"/>
      <c r="AU39" s="24"/>
      <c r="AV39" s="24"/>
      <c r="AW39" s="24"/>
      <c r="AX39" s="24">
        <v>773</v>
      </c>
      <c r="AY39" s="24"/>
      <c r="AZ39" s="24"/>
      <c r="BA39" s="24"/>
      <c r="BB39" s="24"/>
      <c r="BC39" s="24"/>
      <c r="BD39" s="25">
        <f t="shared" si="2"/>
        <v>40232</v>
      </c>
      <c r="BE39" s="25"/>
      <c r="BF39" s="25"/>
      <c r="BG39" s="25"/>
      <c r="BH39" s="25"/>
      <c r="BI39" s="25"/>
      <c r="BJ39" s="25"/>
      <c r="BK39" s="26">
        <v>2944</v>
      </c>
      <c r="BL39" s="26"/>
      <c r="BM39" s="26"/>
      <c r="BN39" s="26"/>
      <c r="BO39" s="26"/>
      <c r="BP39" s="26"/>
      <c r="BQ39" s="26"/>
      <c r="BR39"/>
      <c r="BS39"/>
      <c r="BT39"/>
      <c r="BU39"/>
      <c r="BV39"/>
      <c r="BW39"/>
      <c r="BX39"/>
      <c r="BY39"/>
    </row>
    <row r="40" spans="1:77" ht="15" customHeight="1">
      <c r="A40"/>
      <c r="B40" s="23" t="s">
        <v>33</v>
      </c>
      <c r="C40" s="23"/>
      <c r="D40" s="23"/>
      <c r="E40" s="23"/>
      <c r="F40" s="23"/>
      <c r="G40" s="23"/>
      <c r="H40" s="23"/>
      <c r="I40" s="23"/>
      <c r="J40" s="24">
        <v>96</v>
      </c>
      <c r="K40" s="24"/>
      <c r="L40" s="24"/>
      <c r="M40" s="24"/>
      <c r="N40" s="24"/>
      <c r="O40" s="24"/>
      <c r="P40" s="24">
        <f>5764+9526</f>
        <v>15290</v>
      </c>
      <c r="Q40" s="24"/>
      <c r="R40" s="24"/>
      <c r="S40" s="24"/>
      <c r="T40" s="24"/>
      <c r="U40" s="24"/>
      <c r="V40" s="24"/>
      <c r="W40" s="24">
        <f>1677+978</f>
        <v>2655</v>
      </c>
      <c r="X40" s="24"/>
      <c r="Y40" s="24"/>
      <c r="Z40" s="24"/>
      <c r="AA40" s="24"/>
      <c r="AB40" s="24"/>
      <c r="AC40" s="24"/>
      <c r="AD40" s="24">
        <v>13875</v>
      </c>
      <c r="AE40" s="24"/>
      <c r="AF40" s="24"/>
      <c r="AG40" s="24"/>
      <c r="AH40" s="24"/>
      <c r="AI40" s="24"/>
      <c r="AJ40" s="24"/>
      <c r="AK40" s="24">
        <v>7075</v>
      </c>
      <c r="AL40" s="24"/>
      <c r="AM40" s="24"/>
      <c r="AN40" s="24"/>
      <c r="AO40" s="24"/>
      <c r="AP40" s="24"/>
      <c r="AQ40" s="24"/>
      <c r="AR40" s="24">
        <v>568</v>
      </c>
      <c r="AS40" s="24"/>
      <c r="AT40" s="24"/>
      <c r="AU40" s="24"/>
      <c r="AV40" s="24"/>
      <c r="AW40" s="24"/>
      <c r="AX40" s="24">
        <v>809</v>
      </c>
      <c r="AY40" s="24"/>
      <c r="AZ40" s="24"/>
      <c r="BA40" s="24"/>
      <c r="BB40" s="24"/>
      <c r="BC40" s="24"/>
      <c r="BD40" s="25">
        <f t="shared" si="2"/>
        <v>40368</v>
      </c>
      <c r="BE40" s="25"/>
      <c r="BF40" s="25"/>
      <c r="BG40" s="25"/>
      <c r="BH40" s="25"/>
      <c r="BI40" s="25"/>
      <c r="BJ40" s="25"/>
      <c r="BK40" s="26">
        <f>2357+553</f>
        <v>2910</v>
      </c>
      <c r="BL40" s="26"/>
      <c r="BM40" s="26"/>
      <c r="BN40" s="26"/>
      <c r="BO40" s="26"/>
      <c r="BP40" s="26"/>
      <c r="BQ40" s="26"/>
      <c r="BR40"/>
      <c r="BS40"/>
      <c r="BT40"/>
      <c r="BU40"/>
      <c r="BV40"/>
      <c r="BW40"/>
      <c r="BX40"/>
      <c r="BY40"/>
    </row>
    <row r="41" spans="1:77" ht="15" customHeight="1">
      <c r="A41"/>
      <c r="B41" s="23" t="s">
        <v>34</v>
      </c>
      <c r="C41" s="23"/>
      <c r="D41" s="23"/>
      <c r="E41" s="23"/>
      <c r="F41" s="23"/>
      <c r="G41" s="23"/>
      <c r="H41" s="23"/>
      <c r="I41" s="23"/>
      <c r="J41" s="24">
        <v>97</v>
      </c>
      <c r="K41" s="24"/>
      <c r="L41" s="24"/>
      <c r="M41" s="24"/>
      <c r="N41" s="24"/>
      <c r="O41" s="24"/>
      <c r="P41" s="24">
        <v>15307</v>
      </c>
      <c r="Q41" s="24"/>
      <c r="R41" s="24"/>
      <c r="S41" s="24"/>
      <c r="T41" s="24"/>
      <c r="U41" s="24"/>
      <c r="V41" s="24"/>
      <c r="W41" s="24">
        <v>2637</v>
      </c>
      <c r="X41" s="24"/>
      <c r="Y41" s="24"/>
      <c r="Z41" s="24"/>
      <c r="AA41" s="24"/>
      <c r="AB41" s="24"/>
      <c r="AC41" s="24"/>
      <c r="AD41" s="24">
        <v>14088</v>
      </c>
      <c r="AE41" s="24"/>
      <c r="AF41" s="24"/>
      <c r="AG41" s="24"/>
      <c r="AH41" s="24"/>
      <c r="AI41" s="24"/>
      <c r="AJ41" s="24"/>
      <c r="AK41" s="24">
        <v>7047</v>
      </c>
      <c r="AL41" s="24"/>
      <c r="AM41" s="24"/>
      <c r="AN41" s="24"/>
      <c r="AO41" s="24"/>
      <c r="AP41" s="24"/>
      <c r="AQ41" s="24"/>
      <c r="AR41" s="24">
        <v>669</v>
      </c>
      <c r="AS41" s="24"/>
      <c r="AT41" s="24"/>
      <c r="AU41" s="24"/>
      <c r="AV41" s="24"/>
      <c r="AW41" s="24"/>
      <c r="AX41" s="24">
        <v>809</v>
      </c>
      <c r="AY41" s="24"/>
      <c r="AZ41" s="24"/>
      <c r="BA41" s="24"/>
      <c r="BB41" s="24"/>
      <c r="BC41" s="24"/>
      <c r="BD41" s="25">
        <v>40654</v>
      </c>
      <c r="BE41" s="25"/>
      <c r="BF41" s="25"/>
      <c r="BG41" s="25"/>
      <c r="BH41" s="25"/>
      <c r="BI41" s="25"/>
      <c r="BJ41" s="25"/>
      <c r="BK41" s="26">
        <v>2789</v>
      </c>
      <c r="BL41" s="26"/>
      <c r="BM41" s="26"/>
      <c r="BN41" s="26"/>
      <c r="BO41" s="26"/>
      <c r="BP41" s="26"/>
      <c r="BQ41" s="26"/>
      <c r="BR41"/>
      <c r="BS41"/>
      <c r="BT41"/>
      <c r="BU41"/>
      <c r="BV41"/>
      <c r="BW41"/>
      <c r="BX41"/>
      <c r="BY41"/>
    </row>
    <row r="42" spans="1:77" ht="15" customHeight="1">
      <c r="A42"/>
      <c r="B42" s="23" t="s">
        <v>35</v>
      </c>
      <c r="C42" s="23"/>
      <c r="D42" s="23"/>
      <c r="E42" s="23"/>
      <c r="F42" s="23"/>
      <c r="G42" s="23"/>
      <c r="H42" s="23"/>
      <c r="I42" s="23"/>
      <c r="J42" s="24">
        <v>96</v>
      </c>
      <c r="K42" s="24"/>
      <c r="L42" s="24"/>
      <c r="M42" s="24"/>
      <c r="N42" s="24"/>
      <c r="O42" s="24"/>
      <c r="P42" s="24">
        <v>15327</v>
      </c>
      <c r="Q42" s="24"/>
      <c r="R42" s="24"/>
      <c r="S42" s="24"/>
      <c r="T42" s="24"/>
      <c r="U42" s="24"/>
      <c r="V42" s="24"/>
      <c r="W42" s="24">
        <v>2609</v>
      </c>
      <c r="X42" s="24"/>
      <c r="Y42" s="24"/>
      <c r="Z42" s="24"/>
      <c r="AA42" s="24"/>
      <c r="AB42" s="24"/>
      <c r="AC42" s="24"/>
      <c r="AD42" s="24">
        <v>14447</v>
      </c>
      <c r="AE42" s="24"/>
      <c r="AF42" s="24"/>
      <c r="AG42" s="24"/>
      <c r="AH42" s="24"/>
      <c r="AI42" s="24"/>
      <c r="AJ42" s="24"/>
      <c r="AK42" s="24">
        <v>6978</v>
      </c>
      <c r="AL42" s="24"/>
      <c r="AM42" s="24"/>
      <c r="AN42" s="24"/>
      <c r="AO42" s="24"/>
      <c r="AP42" s="24"/>
      <c r="AQ42" s="24"/>
      <c r="AR42" s="24">
        <v>879</v>
      </c>
      <c r="AS42" s="24"/>
      <c r="AT42" s="24"/>
      <c r="AU42" s="24"/>
      <c r="AV42" s="24"/>
      <c r="AW42" s="24"/>
      <c r="AX42" s="24">
        <v>811</v>
      </c>
      <c r="AY42" s="24"/>
      <c r="AZ42" s="24"/>
      <c r="BA42" s="24"/>
      <c r="BB42" s="24"/>
      <c r="BC42" s="24"/>
      <c r="BD42" s="25">
        <v>41147</v>
      </c>
      <c r="BE42" s="25"/>
      <c r="BF42" s="25"/>
      <c r="BG42" s="25"/>
      <c r="BH42" s="25"/>
      <c r="BI42" s="25"/>
      <c r="BJ42" s="25"/>
      <c r="BK42" s="26">
        <v>2658</v>
      </c>
      <c r="BL42" s="26"/>
      <c r="BM42" s="26"/>
      <c r="BN42" s="26"/>
      <c r="BO42" s="26"/>
      <c r="BP42" s="26"/>
      <c r="BQ42" s="26"/>
      <c r="BR42"/>
      <c r="BS42"/>
      <c r="BT42"/>
      <c r="BU42"/>
      <c r="BV42"/>
      <c r="BW42"/>
      <c r="BX42"/>
      <c r="BY42"/>
    </row>
    <row r="43" spans="1:77" ht="15" customHeight="1">
      <c r="A43"/>
      <c r="B43" s="23" t="s">
        <v>36</v>
      </c>
      <c r="C43" s="23"/>
      <c r="D43" s="23"/>
      <c r="E43" s="23"/>
      <c r="F43" s="23"/>
      <c r="G43" s="23"/>
      <c r="H43" s="23"/>
      <c r="I43" s="23"/>
      <c r="J43" s="24">
        <v>98</v>
      </c>
      <c r="K43" s="24"/>
      <c r="L43" s="24"/>
      <c r="M43" s="24"/>
      <c r="N43" s="24"/>
      <c r="O43" s="24"/>
      <c r="P43" s="24">
        <v>15262</v>
      </c>
      <c r="Q43" s="24"/>
      <c r="R43" s="24"/>
      <c r="S43" s="24"/>
      <c r="T43" s="24"/>
      <c r="U43" s="24"/>
      <c r="V43" s="24"/>
      <c r="W43" s="24">
        <v>2573</v>
      </c>
      <c r="X43" s="24"/>
      <c r="Y43" s="24"/>
      <c r="Z43" s="24"/>
      <c r="AA43" s="24"/>
      <c r="AB43" s="24"/>
      <c r="AC43" s="24"/>
      <c r="AD43" s="24">
        <v>15157</v>
      </c>
      <c r="AE43" s="24"/>
      <c r="AF43" s="24"/>
      <c r="AG43" s="24"/>
      <c r="AH43" s="24"/>
      <c r="AI43" s="24"/>
      <c r="AJ43" s="24"/>
      <c r="AK43" s="24">
        <v>6884</v>
      </c>
      <c r="AL43" s="24"/>
      <c r="AM43" s="24"/>
      <c r="AN43" s="24"/>
      <c r="AO43" s="24"/>
      <c r="AP43" s="24"/>
      <c r="AQ43" s="24"/>
      <c r="AR43" s="24">
        <v>679</v>
      </c>
      <c r="AS43" s="24"/>
      <c r="AT43" s="24"/>
      <c r="AU43" s="24"/>
      <c r="AV43" s="24"/>
      <c r="AW43" s="24"/>
      <c r="AX43" s="24">
        <v>807</v>
      </c>
      <c r="AY43" s="24"/>
      <c r="AZ43" s="24"/>
      <c r="BA43" s="24"/>
      <c r="BB43" s="24"/>
      <c r="BC43" s="24"/>
      <c r="BD43" s="25">
        <v>41460</v>
      </c>
      <c r="BE43" s="25"/>
      <c r="BF43" s="25"/>
      <c r="BG43" s="25"/>
      <c r="BH43" s="25"/>
      <c r="BI43" s="25"/>
      <c r="BJ43" s="25"/>
      <c r="BK43" s="27">
        <v>2594</v>
      </c>
      <c r="BL43" s="27"/>
      <c r="BM43" s="27"/>
      <c r="BN43" s="27"/>
      <c r="BO43" s="27"/>
      <c r="BP43" s="27"/>
      <c r="BQ43" s="27"/>
      <c r="BR43"/>
      <c r="BS43"/>
      <c r="BT43"/>
      <c r="BU43"/>
      <c r="BV43"/>
      <c r="BW43"/>
      <c r="BX43"/>
      <c r="BY43"/>
    </row>
    <row r="44" spans="1:77" ht="15" customHeight="1">
      <c r="A44"/>
      <c r="B44" s="23" t="s">
        <v>37</v>
      </c>
      <c r="C44" s="23"/>
      <c r="D44" s="23"/>
      <c r="E44" s="23"/>
      <c r="F44" s="23"/>
      <c r="G44" s="23"/>
      <c r="H44" s="23"/>
      <c r="I44" s="23"/>
      <c r="J44" s="24">
        <v>94</v>
      </c>
      <c r="K44" s="24"/>
      <c r="L44" s="24"/>
      <c r="M44" s="24"/>
      <c r="N44" s="24"/>
      <c r="O44" s="24"/>
      <c r="P44" s="24">
        <v>15137</v>
      </c>
      <c r="Q44" s="24"/>
      <c r="R44" s="24"/>
      <c r="S44" s="24"/>
      <c r="T44" s="24"/>
      <c r="U44" s="24"/>
      <c r="V44" s="24"/>
      <c r="W44" s="24">
        <v>2631</v>
      </c>
      <c r="X44" s="24"/>
      <c r="Y44" s="24"/>
      <c r="Z44" s="24"/>
      <c r="AA44" s="24"/>
      <c r="AB44" s="24"/>
      <c r="AC44" s="24"/>
      <c r="AD44" s="24">
        <v>15932</v>
      </c>
      <c r="AE44" s="24"/>
      <c r="AF44" s="24"/>
      <c r="AG44" s="24"/>
      <c r="AH44" s="24"/>
      <c r="AI44" s="24"/>
      <c r="AJ44" s="24"/>
      <c r="AK44" s="24">
        <v>6887</v>
      </c>
      <c r="AL44" s="24"/>
      <c r="AM44" s="24"/>
      <c r="AN44" s="24"/>
      <c r="AO44" s="24"/>
      <c r="AP44" s="24"/>
      <c r="AQ44" s="24"/>
      <c r="AR44" s="24">
        <v>670</v>
      </c>
      <c r="AS44" s="24"/>
      <c r="AT44" s="24"/>
      <c r="AU44" s="24"/>
      <c r="AV44" s="24"/>
      <c r="AW44" s="24"/>
      <c r="AX44" s="24">
        <v>854</v>
      </c>
      <c r="AY44" s="24"/>
      <c r="AZ44" s="24"/>
      <c r="BA44" s="24"/>
      <c r="BB44" s="24"/>
      <c r="BC44" s="24"/>
      <c r="BD44" s="25">
        <v>42205</v>
      </c>
      <c r="BE44" s="25"/>
      <c r="BF44" s="25"/>
      <c r="BG44" s="25"/>
      <c r="BH44" s="25"/>
      <c r="BI44" s="25"/>
      <c r="BJ44" s="25"/>
      <c r="BK44" s="27">
        <v>2528</v>
      </c>
      <c r="BL44" s="27"/>
      <c r="BM44" s="27"/>
      <c r="BN44" s="27"/>
      <c r="BO44" s="27"/>
      <c r="BP44" s="27"/>
      <c r="BQ44" s="27"/>
      <c r="BR44"/>
      <c r="BS44"/>
      <c r="BT44"/>
      <c r="BU44"/>
      <c r="BV44"/>
      <c r="BW44"/>
      <c r="BX44"/>
      <c r="BY44"/>
    </row>
    <row r="45" spans="1:77" ht="15" customHeight="1">
      <c r="A45"/>
      <c r="B45" s="28" t="s">
        <v>38</v>
      </c>
      <c r="C45" s="28"/>
      <c r="D45" s="28"/>
      <c r="E45" s="28"/>
      <c r="F45" s="28"/>
      <c r="G45" s="28"/>
      <c r="H45" s="28"/>
      <c r="I45" s="28"/>
      <c r="J45" s="29">
        <v>97</v>
      </c>
      <c r="K45" s="29"/>
      <c r="L45" s="29"/>
      <c r="M45" s="29"/>
      <c r="N45" s="29"/>
      <c r="O45" s="29"/>
      <c r="P45" s="29">
        <v>15194</v>
      </c>
      <c r="Q45" s="29"/>
      <c r="R45" s="29"/>
      <c r="S45" s="29"/>
      <c r="T45" s="29"/>
      <c r="U45" s="29"/>
      <c r="V45" s="29"/>
      <c r="W45" s="29">
        <v>2591</v>
      </c>
      <c r="X45" s="29"/>
      <c r="Y45" s="29"/>
      <c r="Z45" s="29"/>
      <c r="AA45" s="29"/>
      <c r="AB45" s="29"/>
      <c r="AC45" s="29"/>
      <c r="AD45" s="29">
        <v>15964</v>
      </c>
      <c r="AE45" s="29"/>
      <c r="AF45" s="29"/>
      <c r="AG45" s="29"/>
      <c r="AH45" s="29"/>
      <c r="AI45" s="29"/>
      <c r="AJ45" s="29"/>
      <c r="AK45" s="29">
        <v>6635</v>
      </c>
      <c r="AL45" s="29"/>
      <c r="AM45" s="29"/>
      <c r="AN45" s="29"/>
      <c r="AO45" s="29"/>
      <c r="AP45" s="29"/>
      <c r="AQ45" s="29"/>
      <c r="AR45" s="29">
        <v>679</v>
      </c>
      <c r="AS45" s="29"/>
      <c r="AT45" s="29"/>
      <c r="AU45" s="29"/>
      <c r="AV45" s="29"/>
      <c r="AW45" s="29"/>
      <c r="AX45" s="29">
        <v>869</v>
      </c>
      <c r="AY45" s="29"/>
      <c r="AZ45" s="29"/>
      <c r="BA45" s="29"/>
      <c r="BB45" s="29"/>
      <c r="BC45" s="29"/>
      <c r="BD45" s="30">
        <f aca="true" t="shared" si="3" ref="BD45:BD46">SUM(J45:BC45)</f>
        <v>42029</v>
      </c>
      <c r="BE45" s="30"/>
      <c r="BF45" s="30"/>
      <c r="BG45" s="30"/>
      <c r="BH45" s="30"/>
      <c r="BI45" s="30"/>
      <c r="BJ45" s="30"/>
      <c r="BK45" s="31">
        <v>2482</v>
      </c>
      <c r="BL45" s="31"/>
      <c r="BM45" s="31"/>
      <c r="BN45" s="31"/>
      <c r="BO45" s="31"/>
      <c r="BP45" s="31"/>
      <c r="BQ45" s="31"/>
      <c r="BR45"/>
      <c r="BS45"/>
      <c r="BT45"/>
      <c r="BU45"/>
      <c r="BV45"/>
      <c r="BW45"/>
      <c r="BX45"/>
      <c r="BY45"/>
    </row>
    <row r="46" spans="1:77" ht="15" customHeight="1">
      <c r="A46"/>
      <c r="B46" s="23" t="s">
        <v>39</v>
      </c>
      <c r="C46" s="23"/>
      <c r="D46" s="23"/>
      <c r="E46" s="23"/>
      <c r="F46" s="23"/>
      <c r="G46" s="23"/>
      <c r="H46" s="23"/>
      <c r="I46" s="23"/>
      <c r="J46" s="32">
        <v>92</v>
      </c>
      <c r="K46" s="32"/>
      <c r="L46" s="32"/>
      <c r="M46" s="32"/>
      <c r="N46" s="32"/>
      <c r="O46" s="32"/>
      <c r="P46" s="24">
        <v>15353</v>
      </c>
      <c r="Q46" s="24"/>
      <c r="R46" s="24"/>
      <c r="S46" s="24"/>
      <c r="T46" s="24"/>
      <c r="U46" s="24"/>
      <c r="V46" s="24"/>
      <c r="W46" s="24">
        <v>2573</v>
      </c>
      <c r="X46" s="24"/>
      <c r="Y46" s="24"/>
      <c r="Z46" s="24"/>
      <c r="AA46" s="24"/>
      <c r="AB46" s="24"/>
      <c r="AC46" s="24"/>
      <c r="AD46" s="24">
        <v>16078</v>
      </c>
      <c r="AE46" s="24"/>
      <c r="AF46" s="24"/>
      <c r="AG46" s="24"/>
      <c r="AH46" s="24"/>
      <c r="AI46" s="24"/>
      <c r="AJ46" s="24"/>
      <c r="AK46" s="24">
        <v>6491</v>
      </c>
      <c r="AL46" s="24"/>
      <c r="AM46" s="24"/>
      <c r="AN46" s="24"/>
      <c r="AO46" s="24"/>
      <c r="AP46" s="24"/>
      <c r="AQ46" s="24"/>
      <c r="AR46" s="24">
        <v>688</v>
      </c>
      <c r="AS46" s="24"/>
      <c r="AT46" s="24"/>
      <c r="AU46" s="24"/>
      <c r="AV46" s="24"/>
      <c r="AW46" s="24"/>
      <c r="AX46" s="24">
        <v>841</v>
      </c>
      <c r="AY46" s="24"/>
      <c r="AZ46" s="24"/>
      <c r="BA46" s="24"/>
      <c r="BB46" s="24"/>
      <c r="BC46" s="24"/>
      <c r="BD46" s="25">
        <f t="shared" si="3"/>
        <v>42116</v>
      </c>
      <c r="BE46" s="25"/>
      <c r="BF46" s="25"/>
      <c r="BG46" s="25"/>
      <c r="BH46" s="25"/>
      <c r="BI46" s="25"/>
      <c r="BJ46" s="25"/>
      <c r="BK46" s="26">
        <v>2356</v>
      </c>
      <c r="BL46" s="26"/>
      <c r="BM46" s="26"/>
      <c r="BN46" s="26"/>
      <c r="BO46" s="26"/>
      <c r="BP46" s="26"/>
      <c r="BQ46" s="26"/>
      <c r="BR46"/>
      <c r="BS46"/>
      <c r="BT46"/>
      <c r="BU46"/>
      <c r="BV46"/>
      <c r="BW46"/>
      <c r="BX46"/>
      <c r="BY46"/>
    </row>
    <row r="47" spans="1:77" ht="15" customHeight="1">
      <c r="A47"/>
      <c r="B47" s="33" t="s">
        <v>40</v>
      </c>
      <c r="C47" s="33"/>
      <c r="D47" s="33"/>
      <c r="E47" s="33"/>
      <c r="F47" s="33"/>
      <c r="G47" s="33"/>
      <c r="H47" s="33"/>
      <c r="I47" s="33"/>
      <c r="J47" s="34">
        <v>96</v>
      </c>
      <c r="K47" s="34"/>
      <c r="L47" s="34"/>
      <c r="M47" s="34"/>
      <c r="N47" s="34"/>
      <c r="O47" s="34"/>
      <c r="P47" s="35">
        <v>15423</v>
      </c>
      <c r="Q47" s="35"/>
      <c r="R47" s="35"/>
      <c r="S47" s="35"/>
      <c r="T47" s="35"/>
      <c r="U47" s="35"/>
      <c r="V47" s="35"/>
      <c r="W47" s="35">
        <v>2585</v>
      </c>
      <c r="X47" s="35"/>
      <c r="Y47" s="35"/>
      <c r="Z47" s="35"/>
      <c r="AA47" s="35"/>
      <c r="AB47" s="35"/>
      <c r="AC47" s="35"/>
      <c r="AD47" s="35">
        <v>16388</v>
      </c>
      <c r="AE47" s="35"/>
      <c r="AF47" s="35"/>
      <c r="AG47" s="35"/>
      <c r="AH47" s="35"/>
      <c r="AI47" s="35"/>
      <c r="AJ47" s="35"/>
      <c r="AK47" s="35">
        <v>6474</v>
      </c>
      <c r="AL47" s="35"/>
      <c r="AM47" s="35"/>
      <c r="AN47" s="35"/>
      <c r="AO47" s="35"/>
      <c r="AP47" s="35"/>
      <c r="AQ47" s="35"/>
      <c r="AR47" s="35">
        <v>688</v>
      </c>
      <c r="AS47" s="35"/>
      <c r="AT47" s="35"/>
      <c r="AU47" s="35"/>
      <c r="AV47" s="35"/>
      <c r="AW47" s="35"/>
      <c r="AX47" s="35">
        <v>857</v>
      </c>
      <c r="AY47" s="35"/>
      <c r="AZ47" s="35"/>
      <c r="BA47" s="35"/>
      <c r="BB47" s="35"/>
      <c r="BC47" s="35"/>
      <c r="BD47" s="36">
        <v>42511</v>
      </c>
      <c r="BE47" s="36"/>
      <c r="BF47" s="36"/>
      <c r="BG47" s="36"/>
      <c r="BH47" s="36"/>
      <c r="BI47" s="36"/>
      <c r="BJ47" s="36"/>
      <c r="BK47" s="37">
        <v>2254</v>
      </c>
      <c r="BL47" s="37"/>
      <c r="BM47" s="37"/>
      <c r="BN47" s="37"/>
      <c r="BO47" s="37"/>
      <c r="BP47" s="37"/>
      <c r="BQ47" s="37"/>
      <c r="BR47"/>
      <c r="BS47"/>
      <c r="BT47"/>
      <c r="BU47"/>
      <c r="BV47"/>
      <c r="BW47"/>
      <c r="BX47"/>
      <c r="BY47"/>
    </row>
    <row r="48" spans="1:77" ht="15" customHeight="1">
      <c r="A48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38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5" t="s">
        <v>19</v>
      </c>
      <c r="BR48"/>
      <c r="BS48"/>
      <c r="BT48"/>
      <c r="BU48"/>
      <c r="BV48"/>
      <c r="BW48"/>
      <c r="BX48"/>
      <c r="BY48"/>
    </row>
    <row r="49" spans="1:77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</row>
    <row r="50" spans="1:77" ht="15" customHeight="1">
      <c r="A50" s="2" t="s">
        <v>41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/>
      <c r="BD50" s="14"/>
      <c r="BE50" s="14"/>
      <c r="BF50" s="14"/>
      <c r="BG50"/>
      <c r="BH50" s="14"/>
      <c r="BI50" s="14"/>
      <c r="BJ50" s="14"/>
      <c r="BK50" s="14"/>
      <c r="BL50" s="14"/>
      <c r="BM50"/>
      <c r="BN50" s="14"/>
      <c r="BO50" s="14"/>
      <c r="BP50" s="14"/>
      <c r="BQ50" s="14"/>
      <c r="BR50"/>
      <c r="BS50"/>
      <c r="BT50"/>
      <c r="BU50"/>
      <c r="BV50"/>
      <c r="BW50"/>
      <c r="BX50"/>
      <c r="BY50" s="15" t="s">
        <v>21</v>
      </c>
    </row>
    <row r="51" spans="1:77" ht="15" customHeight="1">
      <c r="A51" s="2" t="s">
        <v>42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</row>
    <row r="52" spans="1:77" ht="15" customHeight="1">
      <c r="A52"/>
      <c r="B52" s="4" t="s">
        <v>22</v>
      </c>
      <c r="C52" s="4"/>
      <c r="D52" s="4"/>
      <c r="E52" s="4"/>
      <c r="F52" s="4"/>
      <c r="G52" s="4"/>
      <c r="H52" s="4"/>
      <c r="I52" s="4"/>
      <c r="J52" s="4"/>
      <c r="K52" s="4"/>
      <c r="L52" s="4" t="s">
        <v>25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 t="s">
        <v>43</v>
      </c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 t="s">
        <v>44</v>
      </c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 t="s">
        <v>45</v>
      </c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 t="s">
        <v>46</v>
      </c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 t="s">
        <v>47</v>
      </c>
      <c r="BP52" s="4"/>
      <c r="BQ52" s="4"/>
      <c r="BR52" s="4"/>
      <c r="BS52" s="4"/>
      <c r="BT52" s="4"/>
      <c r="BU52" s="4"/>
      <c r="BV52" s="4"/>
      <c r="BW52" s="4"/>
      <c r="BX52" s="4"/>
      <c r="BY52" s="4"/>
    </row>
    <row r="53" spans="1:77" ht="15" customHeight="1">
      <c r="A53"/>
      <c r="B53" s="39" t="s">
        <v>48</v>
      </c>
      <c r="C53" s="39"/>
      <c r="D53" s="39"/>
      <c r="E53" s="39"/>
      <c r="F53" s="39"/>
      <c r="G53" s="39"/>
      <c r="H53" s="39"/>
      <c r="I53" s="39"/>
      <c r="J53" s="39"/>
      <c r="K53" s="39"/>
      <c r="L53" s="40">
        <v>233319</v>
      </c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>
        <v>1018941</v>
      </c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>
        <v>141899</v>
      </c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>
        <v>126104</v>
      </c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>
        <v>20215</v>
      </c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>
        <f aca="true" t="shared" si="4" ref="BO53:BO57">L53+W53+AH53+AS53+BD53</f>
        <v>1540478</v>
      </c>
      <c r="BP53" s="40"/>
      <c r="BQ53" s="40"/>
      <c r="BR53" s="40"/>
      <c r="BS53" s="40"/>
      <c r="BT53" s="40"/>
      <c r="BU53" s="40"/>
      <c r="BV53" s="40"/>
      <c r="BW53" s="40"/>
      <c r="BX53" s="40"/>
      <c r="BY53" s="40"/>
    </row>
    <row r="54" spans="1:77" ht="15" customHeight="1">
      <c r="A54"/>
      <c r="B54" s="39" t="s">
        <v>49</v>
      </c>
      <c r="C54" s="39"/>
      <c r="D54" s="39"/>
      <c r="E54" s="39"/>
      <c r="F54" s="39"/>
      <c r="G54" s="39"/>
      <c r="H54" s="39"/>
      <c r="I54" s="39"/>
      <c r="J54" s="39"/>
      <c r="K54" s="39"/>
      <c r="L54" s="40">
        <v>231823</v>
      </c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>
        <v>953709</v>
      </c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>
        <v>130579</v>
      </c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>
        <v>111932</v>
      </c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>
        <v>17938</v>
      </c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>
        <f t="shared" si="4"/>
        <v>1445981</v>
      </c>
      <c r="BP54" s="40"/>
      <c r="BQ54" s="40"/>
      <c r="BR54" s="40"/>
      <c r="BS54" s="40"/>
      <c r="BT54" s="40"/>
      <c r="BU54" s="40"/>
      <c r="BV54" s="40"/>
      <c r="BW54" s="40"/>
      <c r="BX54" s="40"/>
      <c r="BY54" s="40"/>
    </row>
    <row r="55" spans="1:77" ht="15" customHeight="1">
      <c r="A55"/>
      <c r="B55" s="39" t="s">
        <v>50</v>
      </c>
      <c r="C55" s="39"/>
      <c r="D55" s="39"/>
      <c r="E55" s="39"/>
      <c r="F55" s="39"/>
      <c r="G55" s="39"/>
      <c r="H55" s="39"/>
      <c r="I55" s="39"/>
      <c r="J55" s="39"/>
      <c r="K55" s="39"/>
      <c r="L55" s="40">
        <v>235721</v>
      </c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>
        <v>941975</v>
      </c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>
        <v>130331</v>
      </c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>
        <v>111567</v>
      </c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>
        <v>18102</v>
      </c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>
        <f t="shared" si="4"/>
        <v>1437696</v>
      </c>
      <c r="BP55" s="40"/>
      <c r="BQ55" s="40"/>
      <c r="BR55" s="40"/>
      <c r="BS55" s="40"/>
      <c r="BT55" s="40"/>
      <c r="BU55" s="40"/>
      <c r="BV55" s="40"/>
      <c r="BW55" s="40"/>
      <c r="BX55" s="40"/>
      <c r="BY55" s="40"/>
    </row>
    <row r="56" spans="1:77" ht="15" customHeight="1">
      <c r="A56"/>
      <c r="B56" s="39" t="s">
        <v>51</v>
      </c>
      <c r="C56" s="39"/>
      <c r="D56" s="39"/>
      <c r="E56" s="39"/>
      <c r="F56" s="39"/>
      <c r="G56" s="39"/>
      <c r="H56" s="39"/>
      <c r="I56" s="39"/>
      <c r="J56" s="39"/>
      <c r="K56" s="39"/>
      <c r="L56" s="40">
        <v>238791</v>
      </c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>
        <v>935227</v>
      </c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>
        <v>134200</v>
      </c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>
        <v>117278</v>
      </c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>
        <v>16831</v>
      </c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>
        <f t="shared" si="4"/>
        <v>1442327</v>
      </c>
      <c r="BP56" s="40"/>
      <c r="BQ56" s="40"/>
      <c r="BR56" s="40"/>
      <c r="BS56" s="40"/>
      <c r="BT56" s="40"/>
      <c r="BU56" s="40"/>
      <c r="BV56" s="40"/>
      <c r="BW56" s="40"/>
      <c r="BX56" s="40"/>
      <c r="BY56" s="40"/>
    </row>
    <row r="57" spans="1:77" ht="15" customHeight="1">
      <c r="A57"/>
      <c r="B57" s="41" t="s">
        <v>52</v>
      </c>
      <c r="C57" s="41"/>
      <c r="D57" s="41"/>
      <c r="E57" s="41"/>
      <c r="F57" s="41"/>
      <c r="G57" s="41"/>
      <c r="H57" s="41"/>
      <c r="I57" s="41"/>
      <c r="J57" s="41"/>
      <c r="K57" s="41"/>
      <c r="L57" s="42">
        <v>246001</v>
      </c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>
        <v>954502</v>
      </c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>
        <v>137956</v>
      </c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>
        <v>127564</v>
      </c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>
        <v>18277</v>
      </c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>
        <f t="shared" si="4"/>
        <v>1484300</v>
      </c>
      <c r="BP57" s="42"/>
      <c r="BQ57" s="42"/>
      <c r="BR57" s="42"/>
      <c r="BS57" s="42"/>
      <c r="BT57" s="42"/>
      <c r="BU57" s="42"/>
      <c r="BV57" s="42"/>
      <c r="BW57" s="42"/>
      <c r="BX57" s="42"/>
      <c r="BY57" s="42"/>
    </row>
    <row r="58" spans="1:77" ht="7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</row>
    <row r="59" spans="1:77" ht="15" customHeight="1">
      <c r="A59" s="2" t="s">
        <v>53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</row>
    <row r="60" spans="2:77" ht="15" customHeight="1">
      <c r="B60" s="4" t="s">
        <v>22</v>
      </c>
      <c r="C60" s="4"/>
      <c r="D60" s="4"/>
      <c r="E60" s="4"/>
      <c r="F60" s="4"/>
      <c r="G60" s="4"/>
      <c r="H60" s="4"/>
      <c r="I60" s="4"/>
      <c r="J60" s="4"/>
      <c r="K60" s="4"/>
      <c r="L60" s="4" t="s">
        <v>25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 t="s">
        <v>43</v>
      </c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 t="s">
        <v>44</v>
      </c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 t="s">
        <v>45</v>
      </c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 t="s">
        <v>46</v>
      </c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 t="s">
        <v>47</v>
      </c>
      <c r="BP60" s="4"/>
      <c r="BQ60" s="4"/>
      <c r="BR60" s="4"/>
      <c r="BS60" s="4"/>
      <c r="BT60" s="4"/>
      <c r="BU60" s="4"/>
      <c r="BV60" s="4"/>
      <c r="BW60" s="4"/>
      <c r="BX60" s="4"/>
      <c r="BY60" s="4"/>
    </row>
    <row r="61" spans="2:77" ht="15" customHeight="1">
      <c r="B61" s="39" t="s">
        <v>48</v>
      </c>
      <c r="C61" s="39"/>
      <c r="D61" s="39"/>
      <c r="E61" s="39"/>
      <c r="F61" s="39"/>
      <c r="G61" s="39"/>
      <c r="H61" s="39"/>
      <c r="I61" s="39"/>
      <c r="J61" s="39"/>
      <c r="K61" s="39"/>
      <c r="L61" s="40">
        <v>222769</v>
      </c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>
        <v>994911</v>
      </c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>
        <v>126610</v>
      </c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>
        <v>114521</v>
      </c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>
        <v>17360</v>
      </c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>
        <f aca="true" t="shared" si="5" ref="BO61:BO65">L61+W61+AH61+AS61+BD61</f>
        <v>1476171</v>
      </c>
      <c r="BP61" s="40"/>
      <c r="BQ61" s="40"/>
      <c r="BR61" s="40"/>
      <c r="BS61" s="40"/>
      <c r="BT61" s="40"/>
      <c r="BU61" s="40"/>
      <c r="BV61" s="40"/>
      <c r="BW61" s="40"/>
      <c r="BX61" s="40"/>
      <c r="BY61" s="40"/>
    </row>
    <row r="62" spans="2:77" ht="15" customHeight="1">
      <c r="B62" s="39" t="s">
        <v>49</v>
      </c>
      <c r="C62" s="39"/>
      <c r="D62" s="39"/>
      <c r="E62" s="39"/>
      <c r="F62" s="39"/>
      <c r="G62" s="39"/>
      <c r="H62" s="39"/>
      <c r="I62" s="39"/>
      <c r="J62" s="39"/>
      <c r="K62" s="39"/>
      <c r="L62" s="40">
        <v>220469</v>
      </c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>
        <v>931617</v>
      </c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>
        <v>119341</v>
      </c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>
        <v>98779</v>
      </c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>
        <v>15231</v>
      </c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>
        <f t="shared" si="5"/>
        <v>1385437</v>
      </c>
      <c r="BP62" s="40"/>
      <c r="BQ62" s="40"/>
      <c r="BR62" s="40"/>
      <c r="BS62" s="40"/>
      <c r="BT62" s="40"/>
      <c r="BU62" s="40"/>
      <c r="BV62" s="40"/>
      <c r="BW62" s="40"/>
      <c r="BX62" s="40"/>
      <c r="BY62" s="40"/>
    </row>
    <row r="63" spans="2:77" ht="15" customHeight="1">
      <c r="B63" s="39" t="s">
        <v>50</v>
      </c>
      <c r="C63" s="39"/>
      <c r="D63" s="39"/>
      <c r="E63" s="39"/>
      <c r="F63" s="39"/>
      <c r="G63" s="39"/>
      <c r="H63" s="39"/>
      <c r="I63" s="39"/>
      <c r="J63" s="39"/>
      <c r="K63" s="39"/>
      <c r="L63" s="40">
        <v>223772</v>
      </c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>
        <v>915146</v>
      </c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>
        <v>117979</v>
      </c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>
        <v>102531</v>
      </c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>
        <v>16352</v>
      </c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>
        <f t="shared" si="5"/>
        <v>1375780</v>
      </c>
      <c r="BP63" s="40"/>
      <c r="BQ63" s="40"/>
      <c r="BR63" s="40"/>
      <c r="BS63" s="40"/>
      <c r="BT63" s="40"/>
      <c r="BU63" s="40"/>
      <c r="BV63" s="40"/>
      <c r="BW63" s="40"/>
      <c r="BX63" s="40"/>
      <c r="BY63" s="40"/>
    </row>
    <row r="64" spans="2:77" ht="15" customHeight="1">
      <c r="B64" s="39" t="s">
        <v>51</v>
      </c>
      <c r="C64" s="39"/>
      <c r="D64" s="39"/>
      <c r="E64" s="39"/>
      <c r="F64" s="39"/>
      <c r="G64" s="39"/>
      <c r="H64" s="39"/>
      <c r="I64" s="39"/>
      <c r="J64" s="39"/>
      <c r="K64" s="39"/>
      <c r="L64" s="40">
        <v>228012</v>
      </c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>
        <v>912022</v>
      </c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>
        <v>122167</v>
      </c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>
        <v>107433</v>
      </c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>
        <v>15366</v>
      </c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>
        <f t="shared" si="5"/>
        <v>1385000</v>
      </c>
      <c r="BP64" s="40"/>
      <c r="BQ64" s="40"/>
      <c r="BR64" s="40"/>
      <c r="BS64" s="40"/>
      <c r="BT64" s="40"/>
      <c r="BU64" s="40"/>
      <c r="BV64" s="40"/>
      <c r="BW64" s="40"/>
      <c r="BX64" s="40"/>
      <c r="BY64" s="40"/>
    </row>
    <row r="65" spans="2:77" ht="15" customHeight="1">
      <c r="B65" s="41" t="s">
        <v>52</v>
      </c>
      <c r="C65" s="41"/>
      <c r="D65" s="41"/>
      <c r="E65" s="41"/>
      <c r="F65" s="41"/>
      <c r="G65" s="41"/>
      <c r="H65" s="41"/>
      <c r="I65" s="41"/>
      <c r="J65" s="41"/>
      <c r="K65" s="41"/>
      <c r="L65" s="42">
        <v>234431</v>
      </c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>
        <v>927063</v>
      </c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>
        <v>122658</v>
      </c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>
        <v>117598</v>
      </c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>
        <v>17071</v>
      </c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>
        <f t="shared" si="5"/>
        <v>1418821</v>
      </c>
      <c r="BP65" s="42"/>
      <c r="BQ65" s="42"/>
      <c r="BR65" s="42"/>
      <c r="BS65" s="42"/>
      <c r="BT65" s="42"/>
      <c r="BU65" s="42"/>
      <c r="BV65" s="42"/>
      <c r="BW65" s="42"/>
      <c r="BX65" s="42"/>
      <c r="BY65" s="42"/>
    </row>
    <row r="66" ht="15" customHeight="1">
      <c r="BY66" s="3" t="s">
        <v>54</v>
      </c>
    </row>
    <row r="84" ht="12" customHeight="1"/>
    <row r="114" ht="12" customHeight="1"/>
  </sheetData>
  <sheetProtection selectLockedCells="1" selectUnlockedCells="1"/>
  <mergeCells count="359">
    <mergeCell ref="B5:T6"/>
    <mergeCell ref="U5:AN5"/>
    <mergeCell ref="AO5:AW6"/>
    <mergeCell ref="AX5:BQ5"/>
    <mergeCell ref="U6:AD6"/>
    <mergeCell ref="AE6:AN6"/>
    <mergeCell ref="AX6:BG6"/>
    <mergeCell ref="BH6:BQ6"/>
    <mergeCell ref="B7:I11"/>
    <mergeCell ref="J7:T7"/>
    <mergeCell ref="U7:AD7"/>
    <mergeCell ref="AE7:AN7"/>
    <mergeCell ref="AO7:AW7"/>
    <mergeCell ref="AX7:BG7"/>
    <mergeCell ref="BH7:BQ7"/>
    <mergeCell ref="J8:T8"/>
    <mergeCell ref="U8:AD8"/>
    <mergeCell ref="AE8:AN8"/>
    <mergeCell ref="AO8:AW8"/>
    <mergeCell ref="AX8:BG8"/>
    <mergeCell ref="BH8:BQ8"/>
    <mergeCell ref="J9:T9"/>
    <mergeCell ref="U9:AD9"/>
    <mergeCell ref="AE9:AN9"/>
    <mergeCell ref="AO9:AW9"/>
    <mergeCell ref="AX9:BG9"/>
    <mergeCell ref="BH9:BQ9"/>
    <mergeCell ref="J10:T10"/>
    <mergeCell ref="U10:AD10"/>
    <mergeCell ref="AE10:AN10"/>
    <mergeCell ref="AO10:AW10"/>
    <mergeCell ref="AX10:BG10"/>
    <mergeCell ref="BH10:BQ10"/>
    <mergeCell ref="J11:T11"/>
    <mergeCell ref="U11:AD11"/>
    <mergeCell ref="AE11:AN11"/>
    <mergeCell ref="AO11:AW11"/>
    <mergeCell ref="AX11:BG11"/>
    <mergeCell ref="BH11:BQ11"/>
    <mergeCell ref="B12:I16"/>
    <mergeCell ref="J12:T12"/>
    <mergeCell ref="U12:AD12"/>
    <mergeCell ref="AE12:AN12"/>
    <mergeCell ref="AO12:AW12"/>
    <mergeCell ref="AX12:BG12"/>
    <mergeCell ref="BH12:BQ12"/>
    <mergeCell ref="J13:T13"/>
    <mergeCell ref="U13:AD13"/>
    <mergeCell ref="AE13:AN13"/>
    <mergeCell ref="AO13:AW13"/>
    <mergeCell ref="AX13:BG13"/>
    <mergeCell ref="BH13:BQ13"/>
    <mergeCell ref="J14:T14"/>
    <mergeCell ref="U14:AD14"/>
    <mergeCell ref="AE14:AN14"/>
    <mergeCell ref="AO14:AW14"/>
    <mergeCell ref="AX14:BG14"/>
    <mergeCell ref="BH14:BQ14"/>
    <mergeCell ref="J15:T15"/>
    <mergeCell ref="U15:AD15"/>
    <mergeCell ref="AE15:AN15"/>
    <mergeCell ref="AO15:AW15"/>
    <mergeCell ref="AX15:BG15"/>
    <mergeCell ref="BH15:BQ15"/>
    <mergeCell ref="J16:T16"/>
    <mergeCell ref="U16:AD16"/>
    <mergeCell ref="AE16:AN16"/>
    <mergeCell ref="AO16:AW16"/>
    <mergeCell ref="AX16:BG16"/>
    <mergeCell ref="BH16:BQ16"/>
    <mergeCell ref="B17:I21"/>
    <mergeCell ref="J17:T17"/>
    <mergeCell ref="U17:AD17"/>
    <mergeCell ref="AE17:AN17"/>
    <mergeCell ref="AO17:AW17"/>
    <mergeCell ref="AX17:BG17"/>
    <mergeCell ref="BH17:BQ17"/>
    <mergeCell ref="J18:T18"/>
    <mergeCell ref="U18:AD18"/>
    <mergeCell ref="AE18:AN18"/>
    <mergeCell ref="AO18:AW18"/>
    <mergeCell ref="AX18:BG18"/>
    <mergeCell ref="BH18:BQ18"/>
    <mergeCell ref="J19:T19"/>
    <mergeCell ref="U19:AD19"/>
    <mergeCell ref="AE19:AN19"/>
    <mergeCell ref="AO19:AW19"/>
    <mergeCell ref="AX19:BG19"/>
    <mergeCell ref="BH19:BQ19"/>
    <mergeCell ref="J20:T20"/>
    <mergeCell ref="U20:AD20"/>
    <mergeCell ref="AE20:AN20"/>
    <mergeCell ref="AO20:AW20"/>
    <mergeCell ref="AX20:BG20"/>
    <mergeCell ref="BH20:BQ20"/>
    <mergeCell ref="J21:T21"/>
    <mergeCell ref="U21:AD21"/>
    <mergeCell ref="AE21:AN21"/>
    <mergeCell ref="AO21:AW21"/>
    <mergeCell ref="AX21:BG21"/>
    <mergeCell ref="BH21:BQ21"/>
    <mergeCell ref="B22:I26"/>
    <mergeCell ref="J22:T22"/>
    <mergeCell ref="U22:AD22"/>
    <mergeCell ref="AE22:AN22"/>
    <mergeCell ref="AO22:AW22"/>
    <mergeCell ref="AX22:BG22"/>
    <mergeCell ref="BH22:BQ22"/>
    <mergeCell ref="J23:T23"/>
    <mergeCell ref="U23:AD23"/>
    <mergeCell ref="AE23:AN23"/>
    <mergeCell ref="AO23:AW23"/>
    <mergeCell ref="AX23:BG23"/>
    <mergeCell ref="BH23:BQ23"/>
    <mergeCell ref="J24:T24"/>
    <mergeCell ref="U24:AD24"/>
    <mergeCell ref="AE24:AN24"/>
    <mergeCell ref="AO24:AW24"/>
    <mergeCell ref="AX24:BG24"/>
    <mergeCell ref="BH24:BQ24"/>
    <mergeCell ref="J25:T25"/>
    <mergeCell ref="U25:AD25"/>
    <mergeCell ref="AE25:AN25"/>
    <mergeCell ref="AO25:AW25"/>
    <mergeCell ref="AX25:BG25"/>
    <mergeCell ref="BH25:BQ25"/>
    <mergeCell ref="J26:T26"/>
    <mergeCell ref="U26:AD26"/>
    <mergeCell ref="AE26:AN26"/>
    <mergeCell ref="AO26:AW26"/>
    <mergeCell ref="AX26:BG26"/>
    <mergeCell ref="BH26:BQ26"/>
    <mergeCell ref="B27:I31"/>
    <mergeCell ref="J27:T27"/>
    <mergeCell ref="U27:AD27"/>
    <mergeCell ref="AE27:AN27"/>
    <mergeCell ref="AO27:AW27"/>
    <mergeCell ref="AX27:BG27"/>
    <mergeCell ref="BH27:BQ27"/>
    <mergeCell ref="J28:T28"/>
    <mergeCell ref="U28:AD28"/>
    <mergeCell ref="AE28:AN28"/>
    <mergeCell ref="AO28:AW28"/>
    <mergeCell ref="AX28:BG28"/>
    <mergeCell ref="BH28:BQ28"/>
    <mergeCell ref="J29:T29"/>
    <mergeCell ref="U29:AD29"/>
    <mergeCell ref="AE29:AN29"/>
    <mergeCell ref="AO29:AW29"/>
    <mergeCell ref="AX29:BG29"/>
    <mergeCell ref="BH29:BQ29"/>
    <mergeCell ref="J30:T30"/>
    <mergeCell ref="U30:AD30"/>
    <mergeCell ref="AE30:AN30"/>
    <mergeCell ref="AO30:AW30"/>
    <mergeCell ref="AX30:BG30"/>
    <mergeCell ref="BH30:BQ30"/>
    <mergeCell ref="J31:T31"/>
    <mergeCell ref="U31:AD31"/>
    <mergeCell ref="AE31:AN31"/>
    <mergeCell ref="AO31:AW31"/>
    <mergeCell ref="AX31:BG31"/>
    <mergeCell ref="BH31:BQ31"/>
    <mergeCell ref="B36:I37"/>
    <mergeCell ref="J36:O37"/>
    <mergeCell ref="P36:AC36"/>
    <mergeCell ref="AD36:AQ36"/>
    <mergeCell ref="AR36:AW37"/>
    <mergeCell ref="AX36:BC37"/>
    <mergeCell ref="BD36:BJ37"/>
    <mergeCell ref="BK36:BQ37"/>
    <mergeCell ref="P37:V37"/>
    <mergeCell ref="W37:AC37"/>
    <mergeCell ref="AD37:AJ37"/>
    <mergeCell ref="AK37:AQ37"/>
    <mergeCell ref="B38:I38"/>
    <mergeCell ref="J38:O38"/>
    <mergeCell ref="P38:V38"/>
    <mergeCell ref="W38:AC38"/>
    <mergeCell ref="AD38:AJ38"/>
    <mergeCell ref="AK38:AQ38"/>
    <mergeCell ref="AR38:AW38"/>
    <mergeCell ref="AX38:BC38"/>
    <mergeCell ref="BD38:BJ38"/>
    <mergeCell ref="BK38:BQ38"/>
    <mergeCell ref="B39:I39"/>
    <mergeCell ref="J39:O39"/>
    <mergeCell ref="P39:V39"/>
    <mergeCell ref="W39:AC39"/>
    <mergeCell ref="AD39:AJ39"/>
    <mergeCell ref="AK39:AQ39"/>
    <mergeCell ref="AR39:AW39"/>
    <mergeCell ref="AX39:BC39"/>
    <mergeCell ref="BD39:BJ39"/>
    <mergeCell ref="BK39:BQ39"/>
    <mergeCell ref="B40:I40"/>
    <mergeCell ref="J40:O40"/>
    <mergeCell ref="P40:V40"/>
    <mergeCell ref="W40:AC40"/>
    <mergeCell ref="AD40:AJ40"/>
    <mergeCell ref="AK40:AQ40"/>
    <mergeCell ref="AR40:AW40"/>
    <mergeCell ref="AX40:BC40"/>
    <mergeCell ref="BD40:BJ40"/>
    <mergeCell ref="BK40:BQ40"/>
    <mergeCell ref="B41:I41"/>
    <mergeCell ref="J41:O41"/>
    <mergeCell ref="P41:V41"/>
    <mergeCell ref="W41:AC41"/>
    <mergeCell ref="AD41:AJ41"/>
    <mergeCell ref="AK41:AQ41"/>
    <mergeCell ref="AR41:AW41"/>
    <mergeCell ref="AX41:BC41"/>
    <mergeCell ref="BD41:BJ41"/>
    <mergeCell ref="BK41:BQ41"/>
    <mergeCell ref="B42:I42"/>
    <mergeCell ref="J42:O42"/>
    <mergeCell ref="P42:V42"/>
    <mergeCell ref="W42:AC42"/>
    <mergeCell ref="AD42:AJ42"/>
    <mergeCell ref="AK42:AQ42"/>
    <mergeCell ref="AR42:AW42"/>
    <mergeCell ref="AX42:BC42"/>
    <mergeCell ref="BD42:BJ42"/>
    <mergeCell ref="BK42:BQ42"/>
    <mergeCell ref="B43:I43"/>
    <mergeCell ref="J43:O43"/>
    <mergeCell ref="P43:V43"/>
    <mergeCell ref="W43:AC43"/>
    <mergeCell ref="AD43:AJ43"/>
    <mergeCell ref="AK43:AQ43"/>
    <mergeCell ref="AR43:AW43"/>
    <mergeCell ref="AX43:BC43"/>
    <mergeCell ref="BD43:BJ43"/>
    <mergeCell ref="BK43:BQ43"/>
    <mergeCell ref="B44:I44"/>
    <mergeCell ref="J44:O44"/>
    <mergeCell ref="P44:V44"/>
    <mergeCell ref="W44:AC44"/>
    <mergeCell ref="AD44:AJ44"/>
    <mergeCell ref="AK44:AQ44"/>
    <mergeCell ref="AR44:AW44"/>
    <mergeCell ref="AX44:BC44"/>
    <mergeCell ref="BD44:BJ44"/>
    <mergeCell ref="BK44:BQ44"/>
    <mergeCell ref="B45:I45"/>
    <mergeCell ref="J45:O45"/>
    <mergeCell ref="P45:V45"/>
    <mergeCell ref="W45:AC45"/>
    <mergeCell ref="AD45:AJ45"/>
    <mergeCell ref="AK45:AQ45"/>
    <mergeCell ref="AR45:AW45"/>
    <mergeCell ref="AX45:BC45"/>
    <mergeCell ref="BD45:BJ45"/>
    <mergeCell ref="BK45:BQ45"/>
    <mergeCell ref="B46:I46"/>
    <mergeCell ref="J46:O46"/>
    <mergeCell ref="P46:V46"/>
    <mergeCell ref="W46:AC46"/>
    <mergeCell ref="AD46:AJ46"/>
    <mergeCell ref="AK46:AQ46"/>
    <mergeCell ref="AR46:AW46"/>
    <mergeCell ref="AX46:BC46"/>
    <mergeCell ref="BD46:BJ46"/>
    <mergeCell ref="BK46:BQ46"/>
    <mergeCell ref="B47:I47"/>
    <mergeCell ref="J47:O47"/>
    <mergeCell ref="P47:V47"/>
    <mergeCell ref="W47:AC47"/>
    <mergeCell ref="AD47:AJ47"/>
    <mergeCell ref="AK47:AQ47"/>
    <mergeCell ref="AR47:AW47"/>
    <mergeCell ref="AX47:BC47"/>
    <mergeCell ref="BD47:BJ47"/>
    <mergeCell ref="BK47:BQ47"/>
    <mergeCell ref="B52:K52"/>
    <mergeCell ref="L52:V52"/>
    <mergeCell ref="W52:AG52"/>
    <mergeCell ref="AH52:AR52"/>
    <mergeCell ref="AS52:BC52"/>
    <mergeCell ref="BD52:BN52"/>
    <mergeCell ref="BO52:BY52"/>
    <mergeCell ref="B53:K53"/>
    <mergeCell ref="L53:V53"/>
    <mergeCell ref="W53:AG53"/>
    <mergeCell ref="AH53:AR53"/>
    <mergeCell ref="AS53:BC53"/>
    <mergeCell ref="BD53:BN53"/>
    <mergeCell ref="BO53:BY53"/>
    <mergeCell ref="B54:K54"/>
    <mergeCell ref="L54:V54"/>
    <mergeCell ref="W54:AG54"/>
    <mergeCell ref="AH54:AR54"/>
    <mergeCell ref="AS54:BC54"/>
    <mergeCell ref="BD54:BN54"/>
    <mergeCell ref="BO54:BY54"/>
    <mergeCell ref="B55:K55"/>
    <mergeCell ref="L55:V55"/>
    <mergeCell ref="W55:AG55"/>
    <mergeCell ref="AH55:AR55"/>
    <mergeCell ref="AS55:BC55"/>
    <mergeCell ref="BD55:BN55"/>
    <mergeCell ref="BO55:BY55"/>
    <mergeCell ref="B56:K56"/>
    <mergeCell ref="L56:V56"/>
    <mergeCell ref="W56:AG56"/>
    <mergeCell ref="AH56:AR56"/>
    <mergeCell ref="AS56:BC56"/>
    <mergeCell ref="BD56:BN56"/>
    <mergeCell ref="BO56:BY56"/>
    <mergeCell ref="B57:K57"/>
    <mergeCell ref="L57:V57"/>
    <mergeCell ref="W57:AG57"/>
    <mergeCell ref="AH57:AR57"/>
    <mergeCell ref="AS57:BC57"/>
    <mergeCell ref="BD57:BN57"/>
    <mergeCell ref="BO57:BY57"/>
    <mergeCell ref="B60:K60"/>
    <mergeCell ref="L60:V60"/>
    <mergeCell ref="W60:AG60"/>
    <mergeCell ref="AH60:AR60"/>
    <mergeCell ref="AS60:BC60"/>
    <mergeCell ref="BD60:BN60"/>
    <mergeCell ref="BO60:BY60"/>
    <mergeCell ref="B61:K61"/>
    <mergeCell ref="L61:V61"/>
    <mergeCell ref="W61:AG61"/>
    <mergeCell ref="AH61:AR61"/>
    <mergeCell ref="AS61:BC61"/>
    <mergeCell ref="BD61:BN61"/>
    <mergeCell ref="BO61:BY61"/>
    <mergeCell ref="B62:K62"/>
    <mergeCell ref="L62:V62"/>
    <mergeCell ref="W62:AG62"/>
    <mergeCell ref="AH62:AR62"/>
    <mergeCell ref="AS62:BC62"/>
    <mergeCell ref="BD62:BN62"/>
    <mergeCell ref="BO62:BY62"/>
    <mergeCell ref="B63:K63"/>
    <mergeCell ref="L63:V63"/>
    <mergeCell ref="W63:AG63"/>
    <mergeCell ref="AH63:AR63"/>
    <mergeCell ref="AS63:BC63"/>
    <mergeCell ref="BD63:BN63"/>
    <mergeCell ref="BO63:BY63"/>
    <mergeCell ref="B64:K64"/>
    <mergeCell ref="L64:V64"/>
    <mergeCell ref="W64:AG64"/>
    <mergeCell ref="AH64:AR64"/>
    <mergeCell ref="AS64:BC64"/>
    <mergeCell ref="BD64:BN64"/>
    <mergeCell ref="BO64:BY64"/>
    <mergeCell ref="B65:K65"/>
    <mergeCell ref="L65:V65"/>
    <mergeCell ref="W65:AG65"/>
    <mergeCell ref="AH65:AR65"/>
    <mergeCell ref="AS65:BC65"/>
    <mergeCell ref="BD65:BN65"/>
    <mergeCell ref="BO65:BY65"/>
  </mergeCells>
  <printOptions/>
  <pageMargins left="0.7875" right="0.7875" top="0.7083333333333334" bottom="0.39375" header="0.5118055555555555" footer="0.39375"/>
  <pageSetup horizontalDpi="300" verticalDpi="300" orientation="portrait" paperSize="9"/>
  <headerFooter alignWithMargins="0">
    <oddFooter>&amp;C&amp;A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2023-05-17T07:15:00Z</cp:lastPrinted>
  <dcterms:created xsi:type="dcterms:W3CDTF">2009-03-10T01:26:21Z</dcterms:created>
  <dcterms:modified xsi:type="dcterms:W3CDTF">2023-05-17T07:15:10Z</dcterms:modified>
  <cp:category/>
  <cp:version/>
  <cp:contentType/>
  <cp:contentStatus/>
</cp:coreProperties>
</file>