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0" documentId="13_ncr:1_{9D7A29A5-EBC3-4BB0-AA9C-E0732A90FB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店内訳表 " sheetId="7" r:id="rId1"/>
    <sheet name="出店内訳表 (記入例)" sheetId="6" r:id="rId2"/>
  </sheets>
  <definedNames>
    <definedName name="_xlnm.Print_Area" localSheetId="0">'出店内訳表 '!$B$1:$J$28</definedName>
    <definedName name="_xlnm.Print_Area" localSheetId="1">'出店内訳表 (記入例)'!$B$1:$J$28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7" l="1"/>
  <c r="Q29" i="7" s="1"/>
  <c r="P28" i="7"/>
  <c r="P29" i="7" s="1"/>
  <c r="O28" i="7"/>
  <c r="O29" i="7" s="1"/>
  <c r="N28" i="7"/>
  <c r="N29" i="7" s="1"/>
  <c r="M28" i="7"/>
  <c r="M29" i="7" s="1"/>
  <c r="L28" i="7"/>
  <c r="L29" i="7" s="1"/>
  <c r="J28" i="7" s="1"/>
  <c r="Q29" i="6"/>
  <c r="Q28" i="6"/>
  <c r="P28" i="6"/>
  <c r="P29" i="6" s="1"/>
  <c r="O28" i="6"/>
  <c r="O29" i="6" s="1"/>
  <c r="N28" i="6"/>
  <c r="M28" i="6"/>
  <c r="L28" i="6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G9" i="7"/>
  <c r="I9" i="7" s="1"/>
  <c r="G8" i="7"/>
  <c r="I8" i="7" s="1"/>
  <c r="G7" i="7"/>
  <c r="I7" i="7" s="1"/>
  <c r="G6" i="7"/>
  <c r="I6" i="7" s="1"/>
  <c r="G28" i="7" l="1"/>
  <c r="N29" i="6"/>
  <c r="M29" i="6"/>
  <c r="L29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G7" i="6"/>
  <c r="I7" i="6" s="1"/>
  <c r="G6" i="6"/>
  <c r="I6" i="6" s="1"/>
  <c r="J28" i="6" l="1"/>
  <c r="G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【２日以上使用される場合】
日付ごとに使用面積が異なる場合は、シートをコピーして使用日ごとに作成してください。</t>
        </r>
      </text>
    </comment>
    <comment ref="E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「縦」「横」欄：小数点第1位まで入力してください。</t>
        </r>
      </text>
    </comment>
    <comment ref="J5" authorId="0" shapeId="0" xr:uid="{C287D323-66C9-4FC1-9F60-D92C0E846939}">
      <text>
        <r>
          <rPr>
            <sz val="9"/>
            <color indexed="81"/>
            <rFont val="MS P ゴシック"/>
            <family val="3"/>
            <charset val="128"/>
          </rPr>
          <t>使用申請書の位置図で使用箇所を確認してください。コンセント盤はA、B、C、コンセントポールはD、E、Fで選択してください。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7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営利目的として使用する面積の合計が表示されます。
小数点以下の端数は、切り上がります。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【２日以上使用される場合】
日付ごとに使用面積が異なる場合は、シートをコピーして使用日ごとに作成してください。</t>
        </r>
      </text>
    </comment>
    <comment ref="E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「縦」「横」欄：小数点第1位まで入力してください。</t>
        </r>
      </text>
    </comment>
    <comment ref="J5" authorId="0" shapeId="0" xr:uid="{7375EA2C-D182-46A6-BDD1-0463B35DC1D4}">
      <text>
        <r>
          <rPr>
            <sz val="9"/>
            <color indexed="81"/>
            <rFont val="MS P ゴシック"/>
            <family val="3"/>
            <charset val="128"/>
          </rPr>
          <t xml:space="preserve">使用申請書の位置図で使用箇所を確認してください。コンセント盤はA、B、C、コンセントポールはD、E、Fで選択してください。
</t>
        </r>
      </text>
    </comment>
    <comment ref="G27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営利目的として使用する面積の合計が表示されます。
小数点以下の端数は、切り上がります。</t>
        </r>
      </text>
    </comment>
  </commentList>
</comments>
</file>

<file path=xl/sharedStrings.xml><?xml version="1.0" encoding="utf-8"?>
<sst xmlns="http://schemas.openxmlformats.org/spreadsheetml/2006/main" count="91" uniqueCount="45">
  <si>
    <t>NO.</t>
    <phoneticPr fontId="1"/>
  </si>
  <si>
    <t>出店者名</t>
    <rPh sb="0" eb="4">
      <t>シュッテンシャメイ</t>
    </rPh>
    <phoneticPr fontId="1"/>
  </si>
  <si>
    <t>営業行為
有無</t>
    <rPh sb="0" eb="4">
      <t>エイギョウコウイ</t>
    </rPh>
    <rPh sb="5" eb="7">
      <t>ウム</t>
    </rPh>
    <phoneticPr fontId="1"/>
  </si>
  <si>
    <t>↓</t>
    <phoneticPr fontId="1"/>
  </si>
  <si>
    <t>横
（ｍ）</t>
    <rPh sb="0" eb="1">
      <t>ヨコ</t>
    </rPh>
    <phoneticPr fontId="1"/>
  </si>
  <si>
    <t>面積
（㎡）</t>
    <rPh sb="0" eb="2">
      <t>メンセキ</t>
    </rPh>
    <phoneticPr fontId="1"/>
  </si>
  <si>
    <t>使用日</t>
    <rPh sb="0" eb="2">
      <t>シヨウ</t>
    </rPh>
    <rPh sb="2" eb="3">
      <t>ビ</t>
    </rPh>
    <phoneticPr fontId="1"/>
  </si>
  <si>
    <t>営業行為の面積計
（㎡）</t>
    <rPh sb="0" eb="4">
      <t>エイギョウコウイ</t>
    </rPh>
    <rPh sb="5" eb="7">
      <t>メンセキ</t>
    </rPh>
    <rPh sb="7" eb="8">
      <t>ケイ</t>
    </rPh>
    <phoneticPr fontId="1"/>
  </si>
  <si>
    <t>～</t>
    <phoneticPr fontId="1"/>
  </si>
  <si>
    <t>縦
（ｍ）</t>
    <rPh sb="0" eb="1">
      <t>タテ</t>
    </rPh>
    <phoneticPr fontId="1"/>
  </si>
  <si>
    <t>営業面積
（㎡）</t>
    <rPh sb="0" eb="4">
      <t>エイギョウメンセキ</t>
    </rPh>
    <phoneticPr fontId="1"/>
  </si>
  <si>
    <t>（太枠の中を記入してください。）</t>
    <rPh sb="1" eb="3">
      <t>フトワク</t>
    </rPh>
    <rPh sb="4" eb="5">
      <t>ナカ</t>
    </rPh>
    <rPh sb="6" eb="8">
      <t>キニュウ</t>
    </rPh>
    <phoneticPr fontId="1"/>
  </si>
  <si>
    <t>電源使用箇所数</t>
    <rPh sb="0" eb="7">
      <t>デンゲンシヨウカショスウ</t>
    </rPh>
    <phoneticPr fontId="1"/>
  </si>
  <si>
    <t>プルダウン</t>
    <phoneticPr fontId="1"/>
  </si>
  <si>
    <t>自動入力</t>
    <rPh sb="0" eb="4">
      <t>ジドウニュウリョク</t>
    </rPh>
    <phoneticPr fontId="1"/>
  </si>
  <si>
    <t>入力</t>
    <rPh sb="0" eb="2">
      <t>ニュウリョク</t>
    </rPh>
    <phoneticPr fontId="1"/>
  </si>
  <si>
    <t>内容</t>
    <rPh sb="0" eb="2">
      <t>ナイヨウ</t>
    </rPh>
    <phoneticPr fontId="1"/>
  </si>
  <si>
    <r>
      <t xml:space="preserve">電源使用の場合
使用箇所を選択
</t>
    </r>
    <r>
      <rPr>
        <sz val="8"/>
        <color theme="1"/>
        <rFont val="游ゴシック"/>
        <family val="3"/>
        <charset val="128"/>
        <scheme val="minor"/>
      </rPr>
      <t>※1ヵ所あたり1000w以下</t>
    </r>
    <rPh sb="0" eb="2">
      <t>デンゲン</t>
    </rPh>
    <rPh sb="2" eb="4">
      <t>シヨウ</t>
    </rPh>
    <rPh sb="5" eb="7">
      <t>バアイ</t>
    </rPh>
    <rPh sb="8" eb="12">
      <t>シヨウカショ</t>
    </rPh>
    <rPh sb="13" eb="15">
      <t>センタク</t>
    </rPh>
    <rPh sb="19" eb="20">
      <t>ショ</t>
    </rPh>
    <rPh sb="28" eb="30">
      <t>イカ</t>
    </rPh>
    <phoneticPr fontId="1"/>
  </si>
  <si>
    <t>有</t>
  </si>
  <si>
    <t>無</t>
  </si>
  <si>
    <t>令和　５年１１月　４日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</si>
  <si>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５年１１月　４日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</si>
  <si>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本部</t>
    <rPh sb="0" eb="2">
      <t>ホンブ</t>
    </rPh>
    <phoneticPr fontId="1"/>
  </si>
  <si>
    <t>A店</t>
    <rPh sb="1" eb="2">
      <t>テン</t>
    </rPh>
    <phoneticPr fontId="1"/>
  </si>
  <si>
    <t>B店</t>
    <rPh sb="1" eb="2">
      <t>テン</t>
    </rPh>
    <phoneticPr fontId="1"/>
  </si>
  <si>
    <t>D</t>
    <phoneticPr fontId="1"/>
  </si>
  <si>
    <t>カレー販売</t>
    <rPh sb="3" eb="5">
      <t>ハンバイ</t>
    </rPh>
    <phoneticPr fontId="1"/>
  </si>
  <si>
    <t>作品展示</t>
    <rPh sb="0" eb="4">
      <t>サクヒンテンジ</t>
    </rPh>
    <phoneticPr fontId="1"/>
  </si>
  <si>
    <t>C店（キッチンカー）</t>
    <rPh sb="1" eb="2">
      <t>テン</t>
    </rPh>
    <phoneticPr fontId="1"/>
  </si>
  <si>
    <t>かき氷販売</t>
    <rPh sb="2" eb="3">
      <t>ゴオリ</t>
    </rPh>
    <rPh sb="3" eb="5">
      <t>ハンバイ</t>
    </rPh>
    <phoneticPr fontId="1"/>
  </si>
  <si>
    <t>パン販売</t>
    <rPh sb="2" eb="4">
      <t>ハンバイ</t>
    </rPh>
    <phoneticPr fontId="1"/>
  </si>
  <si>
    <t>E</t>
    <phoneticPr fontId="1"/>
  </si>
  <si>
    <t>○○体験コーナー</t>
    <rPh sb="2" eb="4">
      <t>タイケン</t>
    </rPh>
    <phoneticPr fontId="1"/>
  </si>
  <si>
    <t>イベント広場使用　出店内訳表</t>
    <rPh sb="4" eb="6">
      <t>ヒロバ</t>
    </rPh>
    <rPh sb="6" eb="8">
      <t>シヨウ</t>
    </rPh>
    <rPh sb="9" eb="11">
      <t>シュッテン</t>
    </rPh>
    <rPh sb="11" eb="14">
      <t>ウチワケヒョウ</t>
    </rPh>
    <phoneticPr fontId="1"/>
  </si>
  <si>
    <t>コンセントポール</t>
    <phoneticPr fontId="1"/>
  </si>
  <si>
    <t>コンセント盤</t>
    <rPh sb="5" eb="6">
      <t>バン</t>
    </rPh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</si>
  <si>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</si>
  <si>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</si>
  <si>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</si>
  <si>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</si>
  <si>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</si>
  <si>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</si>
  <si>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</si>
  <si>
    <t>E</t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</si>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</sst>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411]ggge&quot;年&quot;m&quot;月&quot;d&quot;日&quot;;@"/>
  </numFmts>
  <fonts count="2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4" fillId="0" borderId="3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distributed" justifyLastLine="1"/>
      <protection locked="0"/>
    </xf>
    <xf numFmtId="0" fontId="5" fillId="0" borderId="12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distributed" justifyLastLine="1"/>
      <protection locked="0"/>
    </xf>
    <xf numFmtId="0" fontId="0" fillId="0" borderId="0" xfId="0" applyAlignment="1" applyProtection="1">
      <alignment horizontal="distributed" justifyLastLine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distributed" justifyLastLine="1"/>
    </xf>
    <xf numFmtId="0" fontId="6" fillId="0" borderId="1" xfId="0" applyFont="1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Protection="1">
      <protection locked="0"/>
    </xf>
    <xf numFmtId="56" fontId="11" fillId="0" borderId="16" xfId="0" applyNumberFormat="1" applyFont="1" applyBorder="1" applyProtection="1">
      <protection locked="0"/>
    </xf>
    <xf numFmtId="0" fontId="13" fillId="0" borderId="10" xfId="0" applyFont="1" applyBorder="1" applyProtection="1">
      <protection locked="0"/>
    </xf>
    <xf numFmtId="0" fontId="14" fillId="0" borderId="20" xfId="0" applyFont="1" applyBorder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distributed" justifyLastLine="1"/>
      <protection locked="0"/>
    </xf>
    <xf numFmtId="0" fontId="12" fillId="0" borderId="5" xfId="0" applyFont="1" applyBorder="1" applyAlignment="1" applyProtection="1">
      <alignment horizontal="distributed" justifyLastLine="1"/>
      <protection locked="0"/>
    </xf>
    <xf numFmtId="176" fontId="14" fillId="0" borderId="1" xfId="0" applyNumberFormat="1" applyFont="1" applyBorder="1" applyProtection="1">
      <protection locked="0"/>
    </xf>
    <xf numFmtId="176" fontId="14" fillId="0" borderId="11" xfId="0" applyNumberFormat="1" applyFont="1" applyBorder="1" applyProtection="1">
      <protection locked="0"/>
    </xf>
    <xf numFmtId="176" fontId="4" fillId="0" borderId="1" xfId="0" applyNumberFormat="1" applyFont="1" applyBorder="1" applyProtection="1">
      <protection locked="0"/>
    </xf>
    <xf numFmtId="176" fontId="4" fillId="0" borderId="11" xfId="0" applyNumberFormat="1" applyFont="1" applyBorder="1" applyProtection="1">
      <protection locked="0"/>
    </xf>
    <xf numFmtId="176" fontId="5" fillId="0" borderId="13" xfId="0" applyNumberFormat="1" applyFont="1" applyBorder="1" applyProtection="1">
      <protection locked="0"/>
    </xf>
    <xf numFmtId="176" fontId="5" fillId="0" borderId="14" xfId="0" applyNumberFormat="1" applyFont="1" applyBorder="1" applyProtection="1">
      <protection locked="0"/>
    </xf>
    <xf numFmtId="0" fontId="16" fillId="0" borderId="16" xfId="0" applyFont="1" applyBorder="1" applyAlignment="1" applyProtection="1">
      <alignment horizontal="center"/>
      <protection locked="0"/>
    </xf>
    <xf numFmtId="176" fontId="18" fillId="0" borderId="1" xfId="0" applyNumberFormat="1" applyFont="1" applyBorder="1" applyProtection="1">
      <protection locked="0"/>
    </xf>
    <xf numFmtId="176" fontId="18" fillId="0" borderId="11" xfId="0" applyNumberFormat="1" applyFont="1" applyBorder="1" applyProtection="1">
      <protection locked="0"/>
    </xf>
    <xf numFmtId="176" fontId="18" fillId="0" borderId="13" xfId="0" applyNumberFormat="1" applyFont="1" applyBorder="1" applyProtection="1">
      <protection locked="0"/>
    </xf>
    <xf numFmtId="176" fontId="18" fillId="0" borderId="14" xfId="0" applyNumberFormat="1" applyFont="1" applyBorder="1" applyProtection="1"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distributed" justifyLastLine="1"/>
      <protection locked="0"/>
    </xf>
    <xf numFmtId="0" fontId="16" fillId="0" borderId="5" xfId="0" applyFont="1" applyBorder="1" applyAlignment="1" applyProtection="1">
      <alignment horizontal="distributed" justifyLastLine="1"/>
      <protection locked="0"/>
    </xf>
    <xf numFmtId="0" fontId="16" fillId="0" borderId="6" xfId="0" applyFont="1" applyBorder="1" applyAlignment="1" applyProtection="1">
      <alignment horizontal="distributed" justifyLastLine="1"/>
      <protection locked="0"/>
    </xf>
    <xf numFmtId="177" fontId="17" fillId="0" borderId="16" xfId="0" applyNumberFormat="1" applyFont="1" applyBorder="1" applyAlignment="1" applyProtection="1">
      <alignment shrinkToFit="1"/>
      <protection locked="0"/>
    </xf>
    <xf numFmtId="0" fontId="18" fillId="0" borderId="20" xfId="0" applyFont="1" applyBorder="1" applyAlignment="1" applyProtection="1">
      <alignment wrapText="1"/>
      <protection locked="0"/>
    </xf>
    <xf numFmtId="0" fontId="18" fillId="0" borderId="21" xfId="0" applyFont="1" applyBorder="1" applyAlignment="1" applyProtection="1">
      <alignment wrapText="1"/>
      <protection locked="0"/>
    </xf>
    <xf numFmtId="0" fontId="17" fillId="0" borderId="10" xfId="0" applyFont="1" applyBorder="1" applyAlignment="1" applyProtection="1">
      <alignment wrapText="1"/>
      <protection locked="0"/>
    </xf>
    <xf numFmtId="0" fontId="18" fillId="0" borderId="10" xfId="0" applyFont="1" applyBorder="1" applyAlignment="1" applyProtection="1">
      <alignment wrapText="1"/>
      <protection locked="0"/>
    </xf>
    <xf numFmtId="0" fontId="18" fillId="0" borderId="12" xfId="0" applyFont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/>
    <xf numFmtId="177" fontId="18" fillId="0" borderId="16" xfId="0" applyNumberFormat="1" applyFont="1" applyBorder="1" applyAlignment="1" applyProtection="1">
      <alignment horizontal="center" shrinkToFit="1"/>
      <protection locked="0"/>
    </xf>
    <xf numFmtId="177" fontId="18" fillId="0" borderId="17" xfId="0" applyNumberFormat="1" applyFont="1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3" xfId="0" applyBorder="1"/>
    <xf numFmtId="0" fontId="11" fillId="0" borderId="16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Q29"/>
  <sheetViews>
    <sheetView tabSelected="1" workbookViewId="0">
      <selection activeCell="L12" sqref="L12"/>
    </sheetView>
  </sheetViews>
  <sheetFormatPr defaultColWidth="8.83203125" defaultRowHeight="18"/>
  <cols>
    <col min="1" max="1" width="8.83203125" style="5"/>
    <col min="2" max="2" width="6" style="5" customWidth="1"/>
    <col min="3" max="4" width="22.08203125" style="5" customWidth="1"/>
    <col min="5" max="6" width="9.33203125" style="5" customWidth="1"/>
    <col min="7" max="7" width="12.4140625" style="5" bestFit="1" customWidth="1"/>
    <col min="8" max="9" width="8.83203125" style="5"/>
    <col min="10" max="10" width="16.6640625" style="5" bestFit="1" customWidth="1"/>
    <col min="11" max="11" width="8.83203125" style="5"/>
    <col min="12" max="17" width="5" style="5" customWidth="1"/>
    <col min="18" max="16384" width="8.83203125" style="5"/>
  </cols>
  <sheetData>
    <row r="1" spans="2:10" ht="27" thickBot="1">
      <c r="B1" s="6" t="s">
        <v>33</v>
      </c>
      <c r="E1" s="74" t="s">
        <v>11</v>
      </c>
      <c r="F1" s="75"/>
      <c r="G1" s="75"/>
      <c r="H1" s="33"/>
      <c r="I1" s="33"/>
      <c r="J1" s="33"/>
    </row>
    <row r="2" spans="2:10" ht="35.4" customHeight="1" thickTop="1" thickBot="1">
      <c r="B2" s="7" t="s">
        <v>6</v>
      </c>
      <c r="C2" s="59"/>
      <c r="D2" s="48" t="s">
        <v>8</v>
      </c>
      <c r="E2" s="68"/>
      <c r="F2" s="68"/>
      <c r="G2" s="69"/>
      <c r="H2" s="33"/>
      <c r="I2" s="33"/>
      <c r="J2" s="33"/>
    </row>
    <row r="3" spans="2:10" ht="31.75" customHeight="1" thickTop="1">
      <c r="F3" s="9"/>
      <c r="G3" s="9"/>
      <c r="J3" s="8"/>
    </row>
    <row r="4" spans="2:10" ht="14.4" customHeight="1" thickBot="1">
      <c r="C4" s="10" t="s">
        <v>15</v>
      </c>
      <c r="D4" s="10" t="s">
        <v>15</v>
      </c>
      <c r="E4" s="11" t="s">
        <v>15</v>
      </c>
      <c r="F4" s="11" t="s">
        <v>15</v>
      </c>
      <c r="G4" s="10" t="s">
        <v>14</v>
      </c>
      <c r="H4" s="11" t="s">
        <v>13</v>
      </c>
      <c r="I4" s="11" t="s">
        <v>14</v>
      </c>
      <c r="J4" s="12" t="s">
        <v>13</v>
      </c>
    </row>
    <row r="5" spans="2:10" ht="43.5" thickTop="1">
      <c r="B5" s="13" t="s">
        <v>0</v>
      </c>
      <c r="C5" s="14" t="s">
        <v>1</v>
      </c>
      <c r="D5" s="26" t="s">
        <v>16</v>
      </c>
      <c r="E5" s="15" t="s">
        <v>9</v>
      </c>
      <c r="F5" s="16" t="s">
        <v>4</v>
      </c>
      <c r="G5" s="1" t="s">
        <v>5</v>
      </c>
      <c r="H5" s="17" t="s">
        <v>2</v>
      </c>
      <c r="I5" s="2" t="s">
        <v>10</v>
      </c>
      <c r="J5" s="29" t="s">
        <v>17</v>
      </c>
    </row>
    <row r="6" spans="2:10" ht="39" customHeight="1">
      <c r="B6" s="18">
        <v>1</v>
      </c>
      <c r="C6" s="62"/>
      <c r="D6" s="60"/>
      <c r="E6" s="49"/>
      <c r="F6" s="50"/>
      <c r="G6" s="3" t="str">
        <f>IF(C6="","",E6*F6)</f>
        <v/>
      </c>
      <c r="H6" s="53"/>
      <c r="I6" s="3" t="str">
        <f>IF(H6="有",G6,"")</f>
        <v/>
      </c>
      <c r="J6" s="56"/>
    </row>
    <row r="7" spans="2:10" ht="34.75" customHeight="1">
      <c r="B7" s="18">
        <v>2</v>
      </c>
      <c r="C7" s="62"/>
      <c r="D7" s="60"/>
      <c r="E7" s="49"/>
      <c r="F7" s="50"/>
      <c r="G7" s="3" t="str">
        <f t="shared" ref="G7:G25" si="0">IF(C7="","",E7*F7)</f>
        <v/>
      </c>
      <c r="H7" s="54"/>
      <c r="I7" s="3" t="str">
        <f t="shared" ref="I7:I25" si="1">IF(H7="有",G7,"")</f>
        <v/>
      </c>
      <c r="J7" s="57"/>
    </row>
    <row r="8" spans="2:10" ht="34.75" customHeight="1">
      <c r="B8" s="18">
        <v>3</v>
      </c>
      <c r="C8" s="62"/>
      <c r="D8" s="60"/>
      <c r="E8" s="49"/>
      <c r="F8" s="50"/>
      <c r="G8" s="3" t="str">
        <f t="shared" si="0"/>
        <v/>
      </c>
      <c r="H8" s="54"/>
      <c r="I8" s="3" t="str">
        <f t="shared" si="1"/>
        <v/>
      </c>
      <c r="J8" s="57"/>
    </row>
    <row r="9" spans="2:10" ht="34.75" customHeight="1">
      <c r="B9" s="18">
        <v>4</v>
      </c>
      <c r="C9" s="62"/>
      <c r="D9" s="60"/>
      <c r="E9" s="49"/>
      <c r="F9" s="50"/>
      <c r="G9" s="3" t="str">
        <f t="shared" si="0"/>
        <v/>
      </c>
      <c r="H9" s="54"/>
      <c r="I9" s="3" t="str">
        <f t="shared" si="1"/>
        <v/>
      </c>
      <c r="J9" s="57"/>
    </row>
    <row r="10" spans="2:10" ht="34.75" customHeight="1">
      <c r="B10" s="18">
        <v>5</v>
      </c>
      <c r="C10" s="62"/>
      <c r="D10" s="60"/>
      <c r="E10" s="49"/>
      <c r="F10" s="50"/>
      <c r="G10" s="3" t="str">
        <f t="shared" si="0"/>
        <v/>
      </c>
      <c r="H10" s="54"/>
      <c r="I10" s="3" t="str">
        <f t="shared" si="1"/>
        <v/>
      </c>
      <c r="J10" s="57"/>
    </row>
    <row r="11" spans="2:10" ht="34.75" customHeight="1">
      <c r="B11" s="18">
        <v>6</v>
      </c>
      <c r="C11" s="62"/>
      <c r="D11" s="60"/>
      <c r="E11" s="49"/>
      <c r="F11" s="50"/>
      <c r="G11" s="3" t="str">
        <f t="shared" si="0"/>
        <v/>
      </c>
      <c r="H11" s="54"/>
      <c r="I11" s="3" t="str">
        <f t="shared" si="1"/>
        <v/>
      </c>
      <c r="J11" s="57"/>
    </row>
    <row r="12" spans="2:10" ht="34.75" customHeight="1">
      <c r="B12" s="18">
        <v>7</v>
      </c>
      <c r="C12" s="63"/>
      <c r="D12" s="60"/>
      <c r="E12" s="49"/>
      <c r="F12" s="50"/>
      <c r="G12" s="3" t="str">
        <f t="shared" si="0"/>
        <v/>
      </c>
      <c r="H12" s="54"/>
      <c r="I12" s="3" t="str">
        <f t="shared" si="1"/>
        <v/>
      </c>
      <c r="J12" s="57"/>
    </row>
    <row r="13" spans="2:10" ht="34.75" customHeight="1">
      <c r="B13" s="18">
        <v>8</v>
      </c>
      <c r="C13" s="63"/>
      <c r="D13" s="60"/>
      <c r="E13" s="49"/>
      <c r="F13" s="50"/>
      <c r="G13" s="3" t="str">
        <f t="shared" si="0"/>
        <v/>
      </c>
      <c r="H13" s="54"/>
      <c r="I13" s="3" t="str">
        <f t="shared" si="1"/>
        <v/>
      </c>
      <c r="J13" s="57"/>
    </row>
    <row r="14" spans="2:10" ht="34.75" customHeight="1">
      <c r="B14" s="18">
        <v>9</v>
      </c>
      <c r="C14" s="63"/>
      <c r="D14" s="60"/>
      <c r="E14" s="49"/>
      <c r="F14" s="50"/>
      <c r="G14" s="3" t="str">
        <f t="shared" si="0"/>
        <v/>
      </c>
      <c r="H14" s="54"/>
      <c r="I14" s="3" t="str">
        <f t="shared" si="1"/>
        <v/>
      </c>
      <c r="J14" s="57"/>
    </row>
    <row r="15" spans="2:10" ht="34.75" customHeight="1">
      <c r="B15" s="18">
        <v>10</v>
      </c>
      <c r="C15" s="63"/>
      <c r="D15" s="60"/>
      <c r="E15" s="49"/>
      <c r="F15" s="50"/>
      <c r="G15" s="3" t="str">
        <f t="shared" si="0"/>
        <v/>
      </c>
      <c r="H15" s="54"/>
      <c r="I15" s="3" t="str">
        <f t="shared" si="1"/>
        <v/>
      </c>
      <c r="J15" s="57"/>
    </row>
    <row r="16" spans="2:10" ht="34.75" customHeight="1">
      <c r="B16" s="18">
        <v>11</v>
      </c>
      <c r="C16" s="63"/>
      <c r="D16" s="60"/>
      <c r="E16" s="49"/>
      <c r="F16" s="50"/>
      <c r="G16" s="3" t="str">
        <f t="shared" si="0"/>
        <v/>
      </c>
      <c r="H16" s="54"/>
      <c r="I16" s="3" t="str">
        <f t="shared" si="1"/>
        <v/>
      </c>
      <c r="J16" s="57"/>
    </row>
    <row r="17" spans="2:17" ht="34.75" customHeight="1">
      <c r="B17" s="18">
        <v>12</v>
      </c>
      <c r="C17" s="63"/>
      <c r="D17" s="60"/>
      <c r="E17" s="49"/>
      <c r="F17" s="50"/>
      <c r="G17" s="3" t="str">
        <f t="shared" si="0"/>
        <v/>
      </c>
      <c r="H17" s="54"/>
      <c r="I17" s="3" t="str">
        <f t="shared" si="1"/>
        <v/>
      </c>
      <c r="J17" s="57"/>
    </row>
    <row r="18" spans="2:17" ht="34.75" customHeight="1">
      <c r="B18" s="18">
        <v>13</v>
      </c>
      <c r="C18" s="63"/>
      <c r="D18" s="60"/>
      <c r="E18" s="49"/>
      <c r="F18" s="50"/>
      <c r="G18" s="3" t="str">
        <f t="shared" si="0"/>
        <v/>
      </c>
      <c r="H18" s="54"/>
      <c r="I18" s="3" t="str">
        <f t="shared" si="1"/>
        <v/>
      </c>
      <c r="J18" s="57"/>
    </row>
    <row r="19" spans="2:17" ht="34.75" customHeight="1">
      <c r="B19" s="18">
        <v>14</v>
      </c>
      <c r="C19" s="63"/>
      <c r="D19" s="60"/>
      <c r="E19" s="49"/>
      <c r="F19" s="50"/>
      <c r="G19" s="3" t="str">
        <f t="shared" si="0"/>
        <v/>
      </c>
      <c r="H19" s="54"/>
      <c r="I19" s="3" t="str">
        <f t="shared" si="1"/>
        <v/>
      </c>
      <c r="J19" s="57"/>
    </row>
    <row r="20" spans="2:17" ht="34.75" customHeight="1">
      <c r="B20" s="18">
        <v>15</v>
      </c>
      <c r="C20" s="63"/>
      <c r="D20" s="60"/>
      <c r="E20" s="49"/>
      <c r="F20" s="50"/>
      <c r="G20" s="3" t="str">
        <f t="shared" si="0"/>
        <v/>
      </c>
      <c r="H20" s="54"/>
      <c r="I20" s="3" t="str">
        <f t="shared" si="1"/>
        <v/>
      </c>
      <c r="J20" s="57"/>
    </row>
    <row r="21" spans="2:17" ht="34.75" customHeight="1">
      <c r="B21" s="18">
        <v>16</v>
      </c>
      <c r="C21" s="63"/>
      <c r="D21" s="60"/>
      <c r="E21" s="49"/>
      <c r="F21" s="50"/>
      <c r="G21" s="3" t="str">
        <f t="shared" si="0"/>
        <v/>
      </c>
      <c r="H21" s="54"/>
      <c r="I21" s="3" t="str">
        <f t="shared" si="1"/>
        <v/>
      </c>
      <c r="J21" s="57"/>
    </row>
    <row r="22" spans="2:17" ht="34.75" customHeight="1">
      <c r="B22" s="18">
        <v>17</v>
      </c>
      <c r="C22" s="63"/>
      <c r="D22" s="60"/>
      <c r="E22" s="49"/>
      <c r="F22" s="50"/>
      <c r="G22" s="3" t="str">
        <f t="shared" si="0"/>
        <v/>
      </c>
      <c r="H22" s="54"/>
      <c r="I22" s="3" t="str">
        <f t="shared" si="1"/>
        <v/>
      </c>
      <c r="J22" s="57"/>
    </row>
    <row r="23" spans="2:17" ht="34.75" customHeight="1">
      <c r="B23" s="18">
        <v>18</v>
      </c>
      <c r="C23" s="63"/>
      <c r="D23" s="60"/>
      <c r="E23" s="49"/>
      <c r="F23" s="50"/>
      <c r="G23" s="3" t="str">
        <f t="shared" si="0"/>
        <v/>
      </c>
      <c r="H23" s="54"/>
      <c r="I23" s="3" t="str">
        <f t="shared" si="1"/>
        <v/>
      </c>
      <c r="J23" s="57"/>
    </row>
    <row r="24" spans="2:17" ht="34.75" customHeight="1">
      <c r="B24" s="18">
        <v>19</v>
      </c>
      <c r="C24" s="63"/>
      <c r="D24" s="60"/>
      <c r="E24" s="49"/>
      <c r="F24" s="50"/>
      <c r="G24" s="3" t="str">
        <f t="shared" si="0"/>
        <v/>
      </c>
      <c r="H24" s="54"/>
      <c r="I24" s="3" t="str">
        <f t="shared" si="1"/>
        <v/>
      </c>
      <c r="J24" s="57"/>
    </row>
    <row r="25" spans="2:17" ht="34.75" customHeight="1" thickBot="1">
      <c r="B25" s="18">
        <v>20</v>
      </c>
      <c r="C25" s="64"/>
      <c r="D25" s="61"/>
      <c r="E25" s="51"/>
      <c r="F25" s="52"/>
      <c r="G25" s="3" t="str">
        <f t="shared" si="0"/>
        <v/>
      </c>
      <c r="H25" s="55"/>
      <c r="I25" s="3" t="str">
        <f t="shared" si="1"/>
        <v/>
      </c>
      <c r="J25" s="58"/>
    </row>
    <row r="26" spans="2:17" ht="18.5" thickTop="1">
      <c r="H26" s="9" t="s">
        <v>3</v>
      </c>
      <c r="I26" s="9"/>
      <c r="J26" s="25" t="s">
        <v>3</v>
      </c>
      <c r="L26" s="76" t="s">
        <v>35</v>
      </c>
      <c r="M26" s="77"/>
      <c r="N26" s="77"/>
      <c r="O26" s="66" t="s">
        <v>34</v>
      </c>
      <c r="P26" s="67"/>
      <c r="Q26" s="67"/>
    </row>
    <row r="27" spans="2:17" ht="39" customHeight="1">
      <c r="G27" s="70" t="s">
        <v>7</v>
      </c>
      <c r="H27" s="71"/>
      <c r="I27" s="9"/>
      <c r="J27" s="30" t="s">
        <v>12</v>
      </c>
      <c r="L27" s="4" t="s">
        <v>37</v>
      </c>
      <c r="M27" s="4" t="s">
        <v>39</v>
      </c>
      <c r="N27" s="4" t="s">
        <v>41</v>
      </c>
      <c r="O27" s="65" t="s">
        <v>25</v>
      </c>
      <c r="P27" s="65" t="s">
        <v>31</v>
      </c>
      <c r="Q27" s="65" t="s">
        <v>44</v>
      </c>
    </row>
    <row r="28" spans="2:17" ht="28.75" customHeight="1">
      <c r="G28" s="72">
        <f>ROUNDUP(SUM(I6:I25),0)</f>
        <v>0</v>
      </c>
      <c r="H28" s="73"/>
      <c r="I28" s="9"/>
      <c r="J28" s="31">
        <f>SUM(L29:Q29)</f>
        <v>0</v>
      </c>
      <c r="L28" s="4">
        <f>COUNTIF(J6:J25,"A")</f>
        <v>0</v>
      </c>
      <c r="M28" s="4">
        <f>COUNTIF(J6:J25,"B")</f>
        <v>0</v>
      </c>
      <c r="N28" s="4">
        <f>COUNTIF(J6:J25,"C")</f>
        <v>0</v>
      </c>
      <c r="O28" s="65">
        <f>COUNTIF(J6:J25,"D")</f>
        <v>0</v>
      </c>
      <c r="P28" s="65">
        <f>COUNTIF(J6:J25,"E")</f>
        <v>0</v>
      </c>
      <c r="Q28" s="65">
        <f>COUNTIF(J6:J25,"F")</f>
        <v>0</v>
      </c>
    </row>
    <row r="29" spans="2:17">
      <c r="L29" s="4" t="str">
        <f>IF(L28=0,"",1)</f>
        <v/>
      </c>
      <c r="M29" s="4" t="str">
        <f t="shared" ref="M29:P29" si="2">IF(M28=0,"",1)</f>
        <v/>
      </c>
      <c r="N29" s="4" t="str">
        <f t="shared" si="2"/>
        <v/>
      </c>
      <c r="O29" s="65" t="str">
        <f t="shared" si="2"/>
        <v/>
      </c>
      <c r="P29" s="65" t="str">
        <f t="shared" si="2"/>
        <v/>
      </c>
      <c r="Q29" s="65" t="str">
        <f>IF(Q28=0,"",1)</f>
        <v/>
      </c>
    </row>
  </sheetData>
  <sheetProtection sheet="1" objects="1" scenarios="1"/>
  <mergeCells count="6">
    <mergeCell ref="O26:Q26"/>
    <mergeCell ref="E2:G2"/>
    <mergeCell ref="G27:H27"/>
    <mergeCell ref="G28:H28"/>
    <mergeCell ref="E1:G1"/>
    <mergeCell ref="L26:N26"/>
  </mergeCells>
  <phoneticPr fontId="1"/>
  <dataValidations count="3">
    <dataValidation type="list" allowBlank="1" showInputMessage="1" showErrorMessage="1" sqref="J6:J25" xr:uid="{00000000-0002-0000-0000-000000000000}">
      <formula1>"A,B,C,D,E,F"</formula1>
    </dataValidation>
    <dataValidation type="list" allowBlank="1" showInputMessage="1" showErrorMessage="1" sqref="H6:H25" xr:uid="{00000000-0002-0000-0000-000001000000}">
      <formula1>"有,無"</formula1>
    </dataValidation>
    <dataValidation type="list" allowBlank="1" showInputMessage="1" showErrorMessage="1" sqref="K7" xr:uid="{BFA7EBD2-BE8E-48F4-8F27-F50A99FD7A2A}">
      <formula1>$L$27:$Q$27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9"/>
  <sheetViews>
    <sheetView topLeftCell="A8" workbookViewId="0">
      <selection activeCell="I13" sqref="I13"/>
    </sheetView>
  </sheetViews>
  <sheetFormatPr defaultColWidth="8.83203125" defaultRowHeight="18"/>
  <cols>
    <col min="1" max="1" width="8.83203125" style="5"/>
    <col min="2" max="2" width="6" style="5" customWidth="1"/>
    <col min="3" max="4" width="22.08203125" style="5" customWidth="1"/>
    <col min="5" max="6" width="9.33203125" style="5" customWidth="1"/>
    <col min="7" max="7" width="12.4140625" style="5" bestFit="1" customWidth="1"/>
    <col min="8" max="9" width="8.83203125" style="5"/>
    <col min="10" max="10" width="16.6640625" style="5" bestFit="1" customWidth="1"/>
    <col min="11" max="11" width="8.83203125" style="5"/>
    <col min="12" max="17" width="5" style="5" customWidth="1"/>
    <col min="18" max="16384" width="8.83203125" style="5"/>
  </cols>
  <sheetData>
    <row r="1" spans="2:10" ht="27" thickBot="1">
      <c r="B1" s="6" t="s">
        <v>33</v>
      </c>
      <c r="E1" s="34" t="s">
        <v>11</v>
      </c>
      <c r="H1" s="33"/>
      <c r="I1" s="33"/>
      <c r="J1" s="33"/>
    </row>
    <row r="2" spans="2:10" ht="35.4" customHeight="1" thickTop="1" thickBot="1">
      <c r="B2" s="7" t="s">
        <v>6</v>
      </c>
      <c r="C2" s="35" t="s">
        <v>20</v>
      </c>
      <c r="D2" s="32" t="s">
        <v>8</v>
      </c>
      <c r="E2" s="78" t="s">
        <v>21</v>
      </c>
      <c r="F2" s="79"/>
      <c r="G2" s="80"/>
      <c r="H2" s="33"/>
      <c r="I2" s="33"/>
      <c r="J2" s="33"/>
    </row>
    <row r="3" spans="2:10" ht="31.75" customHeight="1" thickTop="1">
      <c r="F3" s="9"/>
      <c r="G3" s="9"/>
      <c r="J3" s="8"/>
    </row>
    <row r="4" spans="2:10" ht="14.4" customHeight="1" thickBot="1">
      <c r="C4" s="10" t="s">
        <v>15</v>
      </c>
      <c r="D4" s="10" t="s">
        <v>15</v>
      </c>
      <c r="E4" s="11" t="s">
        <v>15</v>
      </c>
      <c r="F4" s="11" t="s">
        <v>15</v>
      </c>
      <c r="G4" s="10" t="s">
        <v>14</v>
      </c>
      <c r="H4" s="11" t="s">
        <v>13</v>
      </c>
      <c r="I4" s="11" t="s">
        <v>14</v>
      </c>
      <c r="J4" s="12" t="s">
        <v>13</v>
      </c>
    </row>
    <row r="5" spans="2:10" ht="43.5" thickTop="1">
      <c r="B5" s="13" t="s">
        <v>0</v>
      </c>
      <c r="C5" s="14" t="s">
        <v>1</v>
      </c>
      <c r="D5" s="26" t="s">
        <v>16</v>
      </c>
      <c r="E5" s="15" t="s">
        <v>9</v>
      </c>
      <c r="F5" s="16" t="s">
        <v>4</v>
      </c>
      <c r="G5" s="1" t="s">
        <v>5</v>
      </c>
      <c r="H5" s="17" t="s">
        <v>2</v>
      </c>
      <c r="I5" s="2" t="s">
        <v>10</v>
      </c>
      <c r="J5" s="29" t="s">
        <v>17</v>
      </c>
    </row>
    <row r="6" spans="2:10" ht="34.75" customHeight="1">
      <c r="B6" s="18">
        <v>1</v>
      </c>
      <c r="C6" s="36" t="s">
        <v>23</v>
      </c>
      <c r="D6" s="37" t="s">
        <v>29</v>
      </c>
      <c r="E6" s="42">
        <v>2.5</v>
      </c>
      <c r="F6" s="43">
        <v>2.5</v>
      </c>
      <c r="G6" s="3">
        <f>IF(C6="","",E6*F6)</f>
        <v>6.25</v>
      </c>
      <c r="H6" s="38" t="s">
        <v>18</v>
      </c>
      <c r="I6" s="3">
        <f>IF(H6="有",G6,"")</f>
        <v>6.25</v>
      </c>
      <c r="J6" s="40" t="s">
        <v>40</v>
      </c>
    </row>
    <row r="7" spans="2:10" ht="34.75" customHeight="1">
      <c r="B7" s="18">
        <v>2</v>
      </c>
      <c r="C7" s="36" t="s">
        <v>24</v>
      </c>
      <c r="D7" s="37" t="s">
        <v>30</v>
      </c>
      <c r="E7" s="42">
        <v>3</v>
      </c>
      <c r="F7" s="43">
        <v>3</v>
      </c>
      <c r="G7" s="3">
        <f t="shared" ref="G7:G25" si="0">IF(C7="","",E7*F7)</f>
        <v>9</v>
      </c>
      <c r="H7" s="39" t="s">
        <v>18</v>
      </c>
      <c r="I7" s="3">
        <f t="shared" ref="I7:I25" si="1">IF(H7="有",G7,"")</f>
        <v>9</v>
      </c>
      <c r="J7" s="41" t="s">
        <v>36</v>
      </c>
    </row>
    <row r="8" spans="2:10" ht="34.75" customHeight="1">
      <c r="B8" s="18">
        <v>3</v>
      </c>
      <c r="C8" s="36" t="s">
        <v>28</v>
      </c>
      <c r="D8" s="37" t="s">
        <v>26</v>
      </c>
      <c r="E8" s="42">
        <v>2</v>
      </c>
      <c r="F8" s="43">
        <v>5</v>
      </c>
      <c r="G8" s="3">
        <f t="shared" si="0"/>
        <v>10</v>
      </c>
      <c r="H8" s="39" t="s">
        <v>18</v>
      </c>
      <c r="I8" s="3">
        <f t="shared" si="1"/>
        <v>10</v>
      </c>
      <c r="J8" s="41" t="s">
        <v>40</v>
      </c>
    </row>
    <row r="9" spans="2:10" ht="34.75" customHeight="1">
      <c r="B9" s="18">
        <v>4</v>
      </c>
      <c r="C9" s="36" t="s">
        <v>25</v>
      </c>
      <c r="D9" s="37" t="s">
        <v>27</v>
      </c>
      <c r="E9" s="42">
        <v>3</v>
      </c>
      <c r="F9" s="43">
        <v>6</v>
      </c>
      <c r="G9" s="3">
        <f t="shared" si="0"/>
        <v>18</v>
      </c>
      <c r="H9" s="39" t="s">
        <v>19</v>
      </c>
      <c r="I9" s="3" t="str">
        <f t="shared" si="1"/>
        <v/>
      </c>
      <c r="J9" s="41" t="s">
        <v>38</v>
      </c>
    </row>
    <row r="10" spans="2:10" ht="34.75" customHeight="1">
      <c r="B10" s="18">
        <v>5</v>
      </c>
      <c r="C10" s="36" t="s">
        <v>31</v>
      </c>
      <c r="D10" s="37" t="s">
        <v>32</v>
      </c>
      <c r="E10" s="42">
        <v>3</v>
      </c>
      <c r="F10" s="43">
        <v>3</v>
      </c>
      <c r="G10" s="3">
        <f t="shared" si="0"/>
        <v>9</v>
      </c>
      <c r="H10" s="39" t="s">
        <v>19</v>
      </c>
      <c r="I10" s="3" t="str">
        <f t="shared" si="1"/>
        <v/>
      </c>
      <c r="J10" s="40" t="s">
        <v>42</v>
      </c>
    </row>
    <row r="11" spans="2:10" ht="34.75" customHeight="1">
      <c r="B11" s="18">
        <v>6</v>
      </c>
      <c r="C11" s="36" t="s">
        <v>22</v>
      </c>
      <c r="D11" s="37"/>
      <c r="E11" s="42">
        <v>3</v>
      </c>
      <c r="F11" s="43">
        <v>3</v>
      </c>
      <c r="G11" s="3">
        <f t="shared" si="0"/>
        <v>9</v>
      </c>
      <c r="H11" s="39" t="s">
        <v>19</v>
      </c>
      <c r="I11" s="3" t="str">
        <f t="shared" si="1"/>
        <v/>
      </c>
      <c r="J11" s="40" t="s">
        <v>43</v>
      </c>
    </row>
    <row r="12" spans="2:10" ht="34.75" customHeight="1">
      <c r="B12" s="18">
        <v>7</v>
      </c>
      <c r="C12" s="19"/>
      <c r="D12" s="27"/>
      <c r="E12" s="44"/>
      <c r="F12" s="45"/>
      <c r="G12" s="3" t="str">
        <f t="shared" si="0"/>
        <v/>
      </c>
      <c r="H12" s="20"/>
      <c r="I12" s="3" t="str">
        <f t="shared" si="1"/>
        <v/>
      </c>
      <c r="J12" s="21"/>
    </row>
    <row r="13" spans="2:10" ht="34.75" customHeight="1">
      <c r="B13" s="18">
        <v>8</v>
      </c>
      <c r="C13" s="19"/>
      <c r="D13" s="27"/>
      <c r="E13" s="44"/>
      <c r="F13" s="45"/>
      <c r="G13" s="3" t="str">
        <f t="shared" si="0"/>
        <v/>
      </c>
      <c r="H13" s="20"/>
      <c r="I13" s="3" t="str">
        <f t="shared" si="1"/>
        <v/>
      </c>
      <c r="J13" s="21"/>
    </row>
    <row r="14" spans="2:10" ht="34.75" customHeight="1">
      <c r="B14" s="18">
        <v>9</v>
      </c>
      <c r="C14" s="19"/>
      <c r="D14" s="27"/>
      <c r="E14" s="44"/>
      <c r="F14" s="45"/>
      <c r="G14" s="3" t="str">
        <f t="shared" si="0"/>
        <v/>
      </c>
      <c r="H14" s="20"/>
      <c r="I14" s="3" t="str">
        <f t="shared" si="1"/>
        <v/>
      </c>
      <c r="J14" s="21"/>
    </row>
    <row r="15" spans="2:10" ht="34.75" customHeight="1">
      <c r="B15" s="18">
        <v>10</v>
      </c>
      <c r="C15" s="19"/>
      <c r="D15" s="27"/>
      <c r="E15" s="44"/>
      <c r="F15" s="45"/>
      <c r="G15" s="3" t="str">
        <f t="shared" si="0"/>
        <v/>
      </c>
      <c r="H15" s="20"/>
      <c r="I15" s="3" t="str">
        <f t="shared" si="1"/>
        <v/>
      </c>
      <c r="J15" s="21"/>
    </row>
    <row r="16" spans="2:10" ht="34.75" customHeight="1">
      <c r="B16" s="18">
        <v>11</v>
      </c>
      <c r="C16" s="19"/>
      <c r="D16" s="27"/>
      <c r="E16" s="44"/>
      <c r="F16" s="45"/>
      <c r="G16" s="3" t="str">
        <f t="shared" si="0"/>
        <v/>
      </c>
      <c r="H16" s="20"/>
      <c r="I16" s="3" t="str">
        <f t="shared" si="1"/>
        <v/>
      </c>
      <c r="J16" s="21"/>
    </row>
    <row r="17" spans="2:17" ht="34.75" customHeight="1">
      <c r="B17" s="18">
        <v>12</v>
      </c>
      <c r="C17" s="19"/>
      <c r="D17" s="27"/>
      <c r="E17" s="44"/>
      <c r="F17" s="45"/>
      <c r="G17" s="3" t="str">
        <f t="shared" si="0"/>
        <v/>
      </c>
      <c r="H17" s="20"/>
      <c r="I17" s="3" t="str">
        <f t="shared" si="1"/>
        <v/>
      </c>
      <c r="J17" s="21"/>
    </row>
    <row r="18" spans="2:17" ht="34.75" customHeight="1">
      <c r="B18" s="18">
        <v>13</v>
      </c>
      <c r="C18" s="19"/>
      <c r="D18" s="27"/>
      <c r="E18" s="44"/>
      <c r="F18" s="45"/>
      <c r="G18" s="3" t="str">
        <f t="shared" si="0"/>
        <v/>
      </c>
      <c r="H18" s="20"/>
      <c r="I18" s="3" t="str">
        <f t="shared" si="1"/>
        <v/>
      </c>
      <c r="J18" s="21"/>
    </row>
    <row r="19" spans="2:17" ht="34.75" customHeight="1">
      <c r="B19" s="18">
        <v>14</v>
      </c>
      <c r="C19" s="19"/>
      <c r="D19" s="27"/>
      <c r="E19" s="44"/>
      <c r="F19" s="45"/>
      <c r="G19" s="3" t="str">
        <f t="shared" si="0"/>
        <v/>
      </c>
      <c r="H19" s="20"/>
      <c r="I19" s="3" t="str">
        <f t="shared" si="1"/>
        <v/>
      </c>
      <c r="J19" s="21"/>
    </row>
    <row r="20" spans="2:17" ht="34.75" customHeight="1">
      <c r="B20" s="18">
        <v>15</v>
      </c>
      <c r="C20" s="19"/>
      <c r="D20" s="27"/>
      <c r="E20" s="44"/>
      <c r="F20" s="45"/>
      <c r="G20" s="3" t="str">
        <f t="shared" si="0"/>
        <v/>
      </c>
      <c r="H20" s="20"/>
      <c r="I20" s="3" t="str">
        <f t="shared" si="1"/>
        <v/>
      </c>
      <c r="J20" s="21"/>
    </row>
    <row r="21" spans="2:17" ht="34.75" customHeight="1">
      <c r="B21" s="18">
        <v>16</v>
      </c>
      <c r="C21" s="19"/>
      <c r="D21" s="27"/>
      <c r="E21" s="44"/>
      <c r="F21" s="45"/>
      <c r="G21" s="3" t="str">
        <f t="shared" si="0"/>
        <v/>
      </c>
      <c r="H21" s="20"/>
      <c r="I21" s="3" t="str">
        <f t="shared" si="1"/>
        <v/>
      </c>
      <c r="J21" s="21"/>
    </row>
    <row r="22" spans="2:17" ht="34.75" customHeight="1">
      <c r="B22" s="18">
        <v>17</v>
      </c>
      <c r="C22" s="19"/>
      <c r="D22" s="27"/>
      <c r="E22" s="44"/>
      <c r="F22" s="45"/>
      <c r="G22" s="3" t="str">
        <f t="shared" si="0"/>
        <v/>
      </c>
      <c r="H22" s="20"/>
      <c r="I22" s="3" t="str">
        <f t="shared" si="1"/>
        <v/>
      </c>
      <c r="J22" s="21"/>
    </row>
    <row r="23" spans="2:17" ht="34.75" customHeight="1">
      <c r="B23" s="18">
        <v>18</v>
      </c>
      <c r="C23" s="19"/>
      <c r="D23" s="27"/>
      <c r="E23" s="44"/>
      <c r="F23" s="45"/>
      <c r="G23" s="3" t="str">
        <f t="shared" si="0"/>
        <v/>
      </c>
      <c r="H23" s="20"/>
      <c r="I23" s="3" t="str">
        <f t="shared" si="1"/>
        <v/>
      </c>
      <c r="J23" s="21"/>
    </row>
    <row r="24" spans="2:17" ht="34.75" customHeight="1">
      <c r="B24" s="18">
        <v>19</v>
      </c>
      <c r="C24" s="19"/>
      <c r="D24" s="27"/>
      <c r="E24" s="44"/>
      <c r="F24" s="45"/>
      <c r="G24" s="3" t="str">
        <f t="shared" si="0"/>
        <v/>
      </c>
      <c r="H24" s="20"/>
      <c r="I24" s="3" t="str">
        <f t="shared" si="1"/>
        <v/>
      </c>
      <c r="J24" s="21"/>
    </row>
    <row r="25" spans="2:17" ht="34.75" customHeight="1" thickBot="1">
      <c r="B25" s="18">
        <v>20</v>
      </c>
      <c r="C25" s="22"/>
      <c r="D25" s="28"/>
      <c r="E25" s="46"/>
      <c r="F25" s="47"/>
      <c r="G25" s="3" t="str">
        <f t="shared" si="0"/>
        <v/>
      </c>
      <c r="H25" s="23"/>
      <c r="I25" s="3" t="str">
        <f t="shared" si="1"/>
        <v/>
      </c>
      <c r="J25" s="24"/>
    </row>
    <row r="26" spans="2:17" ht="18.5" thickTop="1">
      <c r="H26" s="9" t="s">
        <v>3</v>
      </c>
      <c r="I26" s="9"/>
      <c r="J26" s="25" t="s">
        <v>3</v>
      </c>
      <c r="L26" s="76" t="s">
        <v>35</v>
      </c>
      <c r="M26" s="77"/>
      <c r="N26" s="77"/>
      <c r="O26" s="66" t="s">
        <v>34</v>
      </c>
      <c r="P26" s="67"/>
      <c r="Q26" s="67"/>
    </row>
    <row r="27" spans="2:17" ht="39" customHeight="1">
      <c r="G27" s="70" t="s">
        <v>7</v>
      </c>
      <c r="H27" s="71"/>
      <c r="I27" s="9"/>
      <c r="J27" s="30" t="s">
        <v>12</v>
      </c>
      <c r="L27" s="4" t="s">
        <v>37</v>
      </c>
      <c r="M27" s="4" t="s">
        <v>39</v>
      </c>
      <c r="N27" s="4" t="s">
        <v>41</v>
      </c>
      <c r="O27" s="65" t="s">
        <v>25</v>
      </c>
      <c r="P27" s="65" t="s">
        <v>31</v>
      </c>
      <c r="Q27" s="65" t="s">
        <v>44</v>
      </c>
    </row>
    <row r="28" spans="2:17" ht="28.75" customHeight="1">
      <c r="G28" s="72">
        <f>ROUNDUP(SUM(I6:I25),0)</f>
        <v>26</v>
      </c>
      <c r="H28" s="73"/>
      <c r="I28" s="9"/>
      <c r="J28" s="31">
        <f>SUM(L29:Q29)</f>
        <v>5</v>
      </c>
      <c r="L28" s="4">
        <f>COUNTIF(J6:J25,"A")</f>
        <v>1</v>
      </c>
      <c r="M28" s="4">
        <f>COUNTIF(J6:J25,"B")</f>
        <v>1</v>
      </c>
      <c r="N28" s="4">
        <f>COUNTIF(J6:J25,"C")</f>
        <v>2</v>
      </c>
      <c r="O28" s="65">
        <f>COUNTIF(J6:J25,"D")</f>
        <v>1</v>
      </c>
      <c r="P28" s="65">
        <f>COUNTIF(J6:J25,"E")</f>
        <v>1</v>
      </c>
      <c r="Q28" s="65">
        <f>COUNTIF(J6:J25,"F")</f>
        <v>0</v>
      </c>
    </row>
    <row r="29" spans="2:17">
      <c r="L29" s="4">
        <f>IF(L28=0,"",1)</f>
        <v>1</v>
      </c>
      <c r="M29" s="4">
        <f t="shared" ref="M29:P29" si="2">IF(M28=0,"",1)</f>
        <v>1</v>
      </c>
      <c r="N29" s="4">
        <f t="shared" si="2"/>
        <v>1</v>
      </c>
      <c r="O29" s="65">
        <f t="shared" si="2"/>
        <v>1</v>
      </c>
      <c r="P29" s="65">
        <f t="shared" si="2"/>
        <v>1</v>
      </c>
      <c r="Q29" s="65" t="str">
        <f>IF(Q28=0,"",1)</f>
        <v/>
      </c>
    </row>
  </sheetData>
  <sheetProtection sheet="1" objects="1" scenarios="1"/>
  <mergeCells count="5">
    <mergeCell ref="E2:G2"/>
    <mergeCell ref="G27:H27"/>
    <mergeCell ref="G28:H28"/>
    <mergeCell ref="O26:Q26"/>
    <mergeCell ref="L26:N26"/>
  </mergeCells>
  <phoneticPr fontId="1"/>
  <dataValidations count="2">
    <dataValidation type="list" allowBlank="1" showInputMessage="1" showErrorMessage="1" sqref="H6:H25" xr:uid="{00000000-0002-0000-0100-000000000000}">
      <formula1>"有,無"</formula1>
    </dataValidation>
    <dataValidation type="list" allowBlank="1" showInputMessage="1" showErrorMessage="1" sqref="J6:J25" xr:uid="{00000000-0002-0000-0100-000001000000}">
      <formula1>"A,B,C,D,E,F"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出店内訳表 </vt:lpstr>
      <vt:lpstr>出店内訳表 (記入例)</vt:lpstr>
      <vt:lpstr>'出店内訳表 '!Print_Area</vt:lpstr>
      <vt:lpstr>'出店内訳表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2025-06-13T05:27:10Z</dcterms:modified>
</cp:coreProperties>
</file>